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activeX/activeX1.bin" ContentType="application/vnd.ms-office.activeX"/>
  <Override PartName="/xl/activeX/activeX1.xml" ContentType="application/vnd.ms-office.activeX+xml"/>
  <Override PartName="/xl/activeX/activeX2.bin" ContentType="application/vnd.ms-office.activeX"/>
  <Override PartName="/xl/activeX/activeX2.xml" ContentType="application/vnd.ms-office.activeX+xml"/>
  <Override PartName="/xl/activeX/activeX3.bin" ContentType="application/vnd.ms-office.activeX"/>
  <Override PartName="/xl/activeX/activeX3.xml" ContentType="application/vnd.ms-office.activeX+xml"/>
  <Override PartName="/xl/activeX/activeX4.bin" ContentType="application/vnd.ms-office.activeX"/>
  <Override PartName="/xl/activeX/activeX4.xml" ContentType="application/vnd.ms-office.activeX+xml"/>
  <Override PartName="/xl/activeX/activeX5.bin" ContentType="application/vnd.ms-office.activeX"/>
  <Override PartName="/xl/activeX/activeX5.xml" ContentType="application/vnd.ms-office.activeX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1社保新增" sheetId="4" r:id="rId1"/>
    <sheet name="2社保减少" sheetId="5" r:id="rId2"/>
    <sheet name="3医保新增和减少" sheetId="3" r:id="rId3"/>
    <sheet name="社保减除劳动合同备案表" sheetId="2" r:id="rId4"/>
    <sheet name="缴费标准2026002 " sheetId="6" r:id="rId5"/>
    <sheet name="医保标准" sheetId="7" r:id="rId6"/>
    <sheet name="历年数据" sheetId="8" r:id="rId7"/>
  </sheets>
  <externalReferences>
    <externalReference r:id="rId8"/>
  </externalReferences>
  <definedNames>
    <definedName name="_??????">#REF!</definedName>
    <definedName name="Z_DA0559C5_ABBF_4110_B0DA_F579956947B2_.wvu.FilterData" localSheetId="0" hidden="1">'1社保新增'!$M$1:$M$23</definedName>
    <definedName name="行政区划名称">[1]户口所在地行政区划参考表!$A$1:$A$65536</definedName>
    <definedName name="_xlnm._FilterDatabase" localSheetId="0" hidden="1">'1社保新增'!$M$1:$M$23</definedName>
    <definedName name="____?">#REF!</definedName>
    <definedName name="__??????">#REF!</definedName>
    <definedName name="_xlnm.Print_Area">#REF!</definedName>
    <definedName name="_xlnm.Print_Area" localSheetId="1">'2社保减少'!$A$1:$F$17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<sst xmlns="http://schemas.openxmlformats.org/spreadsheetml/2006/main" count="317" uniqueCount="180">
  <si>
    <t>四川省企业职工社会保险参保登记申报表</t>
  </si>
  <si>
    <r>
      <t>填报单位(签章)：青川县       单位编号： 5001</t>
    </r>
    <r>
      <rPr>
        <sz val="11"/>
        <rFont val="宋体"/>
        <charset val="134"/>
      </rPr>
      <t xml:space="preserve">        制表单位：四川省社会保险管理局</t>
    </r>
  </si>
  <si>
    <t>序号</t>
  </si>
  <si>
    <t>姓名</t>
  </si>
  <si>
    <t>证件类型</t>
  </si>
  <si>
    <t>证件号码</t>
  </si>
  <si>
    <t>参保身份</t>
  </si>
  <si>
    <t>国籍</t>
  </si>
  <si>
    <t>性别</t>
  </si>
  <si>
    <t>出生日期YYYYMMDD</t>
  </si>
  <si>
    <t>民族</t>
  </si>
  <si>
    <t>参保险种</t>
  </si>
  <si>
    <t>参保日期
YYYYMMDD</t>
  </si>
  <si>
    <t>学历</t>
  </si>
  <si>
    <t>联系电话</t>
  </si>
  <si>
    <t>户口所在地</t>
  </si>
  <si>
    <t>二级单位编码</t>
  </si>
  <si>
    <t>养老</t>
  </si>
  <si>
    <t>工伤</t>
  </si>
  <si>
    <t>失业</t>
  </si>
  <si>
    <t>大陆居民</t>
  </si>
  <si>
    <t>中国</t>
  </si>
  <si>
    <t>男</t>
  </si>
  <si>
    <t>1972-10-08</t>
  </si>
  <si>
    <t>汉族</t>
  </si>
  <si>
    <t>是</t>
  </si>
  <si>
    <t>普通中学</t>
  </si>
  <si>
    <t>四川广元</t>
  </si>
  <si>
    <t>填表说明：</t>
  </si>
  <si>
    <t>1.证件类型：①居民身份证（户口簿）；②港澳居民来往内地通行证或港澳台居民居住证；③外国人永久居留证；④外国人护照。</t>
  </si>
  <si>
    <t>2.参保身份：①大陆居民、②港澳台人员、③外国人、④非全日制职工、⑤多个单位同时就业职工（仅为工伤保险）、⑥超龄从业人员（单工伤）、⑦在校实习生（单工伤）、⑧医学实习在读生（单工伤）、⑨规培社会学员（单工伤）、⑩见习基地人员（单工伤）、⑪基层选聘人员（单工伤）。</t>
  </si>
  <si>
    <t>3.参保身份为港澳台和外国人时国籍、性别、出生日期项必须录入，中国国籍可以不填；外国人参保时，民族可填报“其他”。</t>
  </si>
  <si>
    <r>
      <rPr>
        <sz val="10"/>
        <color theme="1"/>
        <rFont val="宋体"/>
        <charset val="134"/>
      </rPr>
      <t>4.学历：①博士生；②硕士研究生；③大学本科；④大学专科；⑤中等专科；⑥职业高中；⑦技工学校；⑧普通中学；⑨初级中学；⑩小学；</t>
    </r>
    <r>
      <rPr>
        <sz val="10"/>
        <color indexed="8"/>
        <rFont val="MS Gothic"/>
        <charset val="134"/>
      </rPr>
      <t>⑪</t>
    </r>
    <r>
      <rPr>
        <sz val="10"/>
        <color indexed="8"/>
        <rFont val="宋体"/>
        <charset val="134"/>
      </rPr>
      <t>其他。</t>
    </r>
  </si>
  <si>
    <t>5.参保日期不能早于2024年1月1日，存在2024年1月1日前应缴未缴费用的，需另行填报《四川省社会保险费补缴申报表》，按照补缴流程办理。</t>
  </si>
  <si>
    <t>特别提示：</t>
  </si>
  <si>
    <t>1.用人单位应按照《中华人民共和国社会保险法》相关规定，如实填报此表，不得谎报、瞒报。</t>
  </si>
  <si>
    <t>2.表格下载：“四川人社在线公共服务平台” →“通知公告”→“四川省社会保险业务申请表”点击进行下载。</t>
  </si>
  <si>
    <r>
      <rPr>
        <sz val="10"/>
        <rFont val="宋体"/>
        <charset val="134"/>
      </rPr>
      <t xml:space="preserve">单位经办人：                   </t>
    </r>
    <r>
      <rPr>
        <sz val="10"/>
        <rFont val="宋体"/>
        <charset val="134"/>
      </rPr>
      <t xml:space="preserve">                             </t>
    </r>
    <r>
      <rPr>
        <sz val="10"/>
        <rFont val="宋体"/>
        <charset val="134"/>
      </rPr>
      <t xml:space="preserve">           联系电话：                          </t>
    </r>
    <r>
      <rPr>
        <sz val="10"/>
        <rFont val="宋体"/>
        <charset val="134"/>
      </rPr>
      <t xml:space="preserve">               </t>
    </r>
    <r>
      <rPr>
        <sz val="10"/>
        <rFont val="宋体"/>
        <charset val="134"/>
      </rPr>
      <t xml:space="preserve">          填表日期：   </t>
    </r>
    <r>
      <rPr>
        <sz val="10"/>
        <rFont val="宋体"/>
        <charset val="134"/>
      </rPr>
      <t xml:space="preserve">  </t>
    </r>
    <r>
      <rPr>
        <sz val="10"/>
        <rFont val="宋体"/>
        <charset val="134"/>
      </rPr>
      <t xml:space="preserve"> 年 </t>
    </r>
    <r>
      <rPr>
        <sz val="10"/>
        <rFont val="宋体"/>
        <charset val="134"/>
      </rPr>
      <t xml:space="preserve">  </t>
    </r>
    <r>
      <rPr>
        <sz val="10"/>
        <rFont val="宋体"/>
        <charset val="134"/>
      </rPr>
      <t xml:space="preserve">   月  </t>
    </r>
    <r>
      <rPr>
        <sz val="10"/>
        <rFont val="宋体"/>
        <charset val="134"/>
      </rPr>
      <t xml:space="preserve">  </t>
    </r>
    <r>
      <rPr>
        <sz val="10"/>
        <rFont val="宋体"/>
        <charset val="134"/>
      </rPr>
      <t xml:space="preserve">  日  </t>
    </r>
    <r>
      <rPr>
        <sz val="10"/>
        <color indexed="10"/>
        <rFont val="宋体"/>
        <charset val="134"/>
      </rPr>
      <t xml:space="preserve">                                      </t>
    </r>
  </si>
  <si>
    <t>四川省职工社会保险停保登记申报表</t>
  </si>
  <si>
    <t>填报单位（签章）：  青川                      单位编码： 500****                                            制表单位：</t>
  </si>
  <si>
    <t>姓 名</t>
  </si>
  <si>
    <t>社会保障号码      （证件号码）</t>
  </si>
  <si>
    <t>停保时间
YYYYMMdd</t>
  </si>
  <si>
    <t>停保原因</t>
  </si>
  <si>
    <t>备注</t>
  </si>
  <si>
    <t>2024-10-31</t>
  </si>
  <si>
    <t>本人辞职</t>
  </si>
  <si>
    <t>填表说明：1.社会保障号码与公民身份证号码一致；港澳台人员、外国人的社会保障号码按照编码规则确定。</t>
  </si>
  <si>
    <t xml:space="preserve">          2.停保当月应当缴纳社会保险费。</t>
  </si>
  <si>
    <t xml:space="preserve">          3.停保原因：①本人辞职；②劳动合同到期终止；③单位提出解除劳动合同；④其他原因。</t>
  </si>
  <si>
    <t xml:space="preserve">          4.停保原因为②③的，单位需提供终止或解除劳动关系的通知作为补充材料。</t>
  </si>
  <si>
    <t>特别提示：1.用人单位应按照《中华人民共和国社会保险法》相关规定，如实填报此表，不得谎报、瞒报。</t>
  </si>
  <si>
    <t xml:space="preserve">                            2.表格下载：cdhrss.chengdu.gov.cn→“蓉e人社”网上服务大厅→单位服务(或个人服务)→社会保险网上经办(或个人社保网上经办)→相关下载。</t>
  </si>
  <si>
    <r>
      <rPr>
        <sz val="10"/>
        <color rgb="FF000000"/>
        <rFont val="宋体"/>
        <charset val="134"/>
      </rPr>
      <t xml:space="preserve">单位经办人：                                   联系电话：              填表日期：       年    月    日  </t>
    </r>
    <r>
      <rPr>
        <sz val="10"/>
        <color indexed="10"/>
        <rFont val="宋体"/>
        <charset val="134"/>
      </rPr>
      <t xml:space="preserve">                 </t>
    </r>
  </si>
  <si>
    <t>职工基本医疗保险参保登记表</t>
  </si>
  <si>
    <r>
      <t xml:space="preserve">单位名称（盖章）：  青川县山        </t>
    </r>
    <r>
      <rPr>
        <sz val="12"/>
        <color theme="1"/>
        <rFont val="Times New Roman"/>
        <charset val="134"/>
      </rPr>
      <t xml:space="preserve">            </t>
    </r>
    <r>
      <rPr>
        <sz val="12"/>
        <color theme="1"/>
        <rFont val="宋体"/>
        <charset val="134"/>
      </rPr>
      <t>单位编码：</t>
    </r>
    <r>
      <rPr>
        <sz val="12"/>
        <color rgb="FFFF0000"/>
        <rFont val="Times New Roman"/>
        <charset val="134"/>
      </rPr>
      <t xml:space="preserve"> 510000000000     </t>
    </r>
    <r>
      <rPr>
        <sz val="12"/>
        <color theme="1"/>
        <rFont val="仿宋_GB2312"/>
        <charset val="134"/>
      </rPr>
      <t>□</t>
    </r>
    <r>
      <rPr>
        <sz val="12"/>
        <color theme="1"/>
        <rFont val="宋体"/>
        <charset val="134"/>
      </rPr>
      <t>灵活就业人员</t>
    </r>
  </si>
  <si>
    <t>身份证件号码</t>
  </si>
  <si>
    <t>险种</t>
  </si>
  <si>
    <t>变更类别</t>
  </si>
  <si>
    <t>起始时间</t>
  </si>
  <si>
    <t>手机号码</t>
  </si>
  <si>
    <t>基本医疗保险</t>
  </si>
  <si>
    <t>生育
保险</t>
  </si>
  <si>
    <t>补充医疗保险</t>
  </si>
  <si>
    <t>其它</t>
  </si>
  <si>
    <t>增加</t>
  </si>
  <si>
    <t>暂停</t>
  </si>
  <si>
    <t>终止</t>
  </si>
  <si>
    <t>恢复</t>
  </si>
  <si>
    <t>在职转退休</t>
  </si>
  <si>
    <t>身份证</t>
  </si>
  <si>
    <t>√</t>
  </si>
  <si>
    <t>备注：灵活就业人员无需单位盖章和填写单位编码。</t>
  </si>
  <si>
    <r>
      <rPr>
        <sz val="12"/>
        <color theme="1"/>
        <rFont val="宋体"/>
        <charset val="134"/>
      </rPr>
      <t>填报人：</t>
    </r>
    <r>
      <rPr>
        <sz val="12"/>
        <color theme="1"/>
        <rFont val="Times New Roman"/>
        <charset val="134"/>
      </rPr>
      <t xml:space="preserve">                                     </t>
    </r>
    <r>
      <rPr>
        <sz val="12"/>
        <color theme="1"/>
        <rFont val="宋体"/>
        <charset val="134"/>
      </rPr>
      <t>联系电话：</t>
    </r>
    <r>
      <rPr>
        <sz val="12"/>
        <color theme="1"/>
        <rFont val="Times New Roman"/>
        <charset val="134"/>
      </rPr>
      <t xml:space="preserve">                                            </t>
    </r>
    <r>
      <rPr>
        <sz val="12"/>
        <color theme="1"/>
        <rFont val="宋体"/>
        <charset val="134"/>
      </rPr>
      <t>经办机构经办人：</t>
    </r>
    <r>
      <rPr>
        <sz val="12"/>
        <color theme="1"/>
        <rFont val="Times New Roman"/>
        <charset val="134"/>
      </rPr>
      <t xml:space="preserve">          </t>
    </r>
    <r>
      <rPr>
        <sz val="12"/>
        <color theme="1"/>
        <rFont val="仿宋_GB2312"/>
        <charset val="134"/>
      </rPr>
      <t xml:space="preserve">  </t>
    </r>
    <r>
      <rPr>
        <sz val="12"/>
        <color theme="1"/>
        <rFont val="Times New Roman"/>
        <charset val="134"/>
      </rPr>
      <t xml:space="preserve">                                 </t>
    </r>
    <r>
      <rPr>
        <sz val="12"/>
        <color theme="1"/>
        <rFont val="宋体"/>
        <charset val="134"/>
      </rPr>
      <t>年</t>
    </r>
    <r>
      <rPr>
        <sz val="12"/>
        <color theme="1"/>
        <rFont val="Times New Roman"/>
        <charset val="134"/>
      </rPr>
      <t xml:space="preserve">      </t>
    </r>
    <r>
      <rPr>
        <sz val="12"/>
        <color theme="1"/>
        <rFont val="宋体"/>
        <charset val="134"/>
      </rPr>
      <t>月</t>
    </r>
    <r>
      <rPr>
        <sz val="12"/>
        <color theme="1"/>
        <rFont val="Times New Roman"/>
        <charset val="134"/>
      </rPr>
      <t xml:space="preserve">      </t>
    </r>
    <r>
      <rPr>
        <sz val="12"/>
        <color theme="1"/>
        <rFont val="宋体"/>
        <charset val="134"/>
      </rPr>
      <t>日</t>
    </r>
  </si>
  <si>
    <t xml:space="preserve"> </t>
  </si>
  <si>
    <t>解除（终止）劳动关系备案表</t>
  </si>
  <si>
    <t xml:space="preserve">单位名称：广元市旭日汽车贸易有限公司 </t>
  </si>
  <si>
    <t>社会保险代码：5000029835</t>
  </si>
  <si>
    <t>张智强</t>
  </si>
  <si>
    <t>身份证号码</t>
  </si>
  <si>
    <t>510781199903224775</t>
  </si>
  <si>
    <t>劳  动  合  同  期  限</t>
  </si>
  <si>
    <t>2024年 7月至2025年6月</t>
  </si>
  <si>
    <t>劳         动         关         系         解         除         情         况</t>
  </si>
  <si>
    <t>实际解除（终止）
劳动关系时间</t>
  </si>
  <si>
    <t>2024.10.31</t>
  </si>
  <si>
    <t>解除（终止）劳动关系原因</t>
  </si>
  <si>
    <t>领取经济补偿费标准</t>
  </si>
  <si>
    <t>元</t>
  </si>
  <si>
    <t>实领金额</t>
  </si>
  <si>
    <t xml:space="preserve">                        元</t>
  </si>
  <si>
    <t>领取安置费标准</t>
  </si>
  <si>
    <t>社    会    保    险    费    交    纳    情    况</t>
  </si>
  <si>
    <r>
      <rPr>
        <sz val="11"/>
        <rFont val="Calibri"/>
        <charset val="134"/>
      </rPr>
      <t>①</t>
    </r>
    <r>
      <rPr>
        <sz val="11"/>
        <rFont val="仿宋"/>
        <charset val="134"/>
      </rPr>
      <t>养老保险</t>
    </r>
  </si>
  <si>
    <t>自2024年7月起交纳至2024年10月止</t>
  </si>
  <si>
    <t>社会保险征收机构
备案签章
经办人:            
 经办日期:</t>
  </si>
  <si>
    <r>
      <rPr>
        <sz val="11"/>
        <rFont val="Calibri"/>
        <charset val="134"/>
      </rPr>
      <t>②</t>
    </r>
    <r>
      <rPr>
        <sz val="11"/>
        <rFont val="仿宋"/>
        <charset val="134"/>
      </rPr>
      <t>失业保险</t>
    </r>
  </si>
  <si>
    <r>
      <rPr>
        <sz val="11"/>
        <rFont val="Calibri"/>
        <charset val="134"/>
      </rPr>
      <t>③</t>
    </r>
    <r>
      <rPr>
        <sz val="11"/>
        <rFont val="仿宋"/>
        <charset val="134"/>
      </rPr>
      <t>工伤保险</t>
    </r>
  </si>
  <si>
    <t>解聘备案机构
审查意见</t>
  </si>
  <si>
    <t xml:space="preserve">
经办人:         经办时间:</t>
  </si>
  <si>
    <t>说明:1、本表1式3份，用人单位1份,劳动者2份；本表中解除(终止)劳动关系原因:合同期满、解除合同、破产解体、开除、裁员、自愿辞职、工作转移、退休、死亡。2、不得手工填制，不得随意涂改。
提示：解除（终止）劳动关系后，应当于15日内办理解聘登记手续；用人单位和劳动者履行义务，足额缴清社会保险费；未再就业人员，应在解除劳动关系的次月15日前，持本表原件及复印件、社保卡（证）等资料在社保经办机构以个人身份接续社保关系;领取失业保险金申报应当在终止或解除合同之日起60日内办理失业登记和失业保险领取手续。</t>
  </si>
  <si>
    <t>一、2026年广元市企业职工社保医保最低缴费标准（统账结合）</t>
  </si>
  <si>
    <t>征收项目</t>
  </si>
  <si>
    <t>缴费基数</t>
  </si>
  <si>
    <t>人数</t>
  </si>
  <si>
    <t>缴费合计</t>
  </si>
  <si>
    <t>单位缴费</t>
  </si>
  <si>
    <t>个人缴费</t>
  </si>
  <si>
    <t>费率</t>
  </si>
  <si>
    <t>应缴费</t>
  </si>
  <si>
    <t>养老保险</t>
  </si>
  <si>
    <t>社保</t>
  </si>
  <si>
    <t>失业保险</t>
  </si>
  <si>
    <t>工伤保险</t>
  </si>
  <si>
    <t>--</t>
  </si>
  <si>
    <t>医疗保险</t>
  </si>
  <si>
    <t>医保</t>
  </si>
  <si>
    <t>合计</t>
  </si>
  <si>
    <t>医保说明：企业7.8%含基本医疗保险6.5%、大病保险0.5%、生育保险0.8%；个人2%。</t>
  </si>
  <si>
    <t>二、2026年广元市企业职工社保医保最低缴费标准（单建统筹）</t>
  </si>
  <si>
    <t>医保说明：企业6.3%含基本医疗保险5%、大病保险0.5%、生育保险0.8%；个人不缴费。</t>
  </si>
  <si>
    <t>备注：“根据不同行业的工伤风险程度确定行业的差别费率,不同公司工伤缴费比例有细微差别。（八个档次0.2%、0.4%、0.7%、0.9%、1.1%、1.3%、1.6%、1.9%）</t>
  </si>
  <si>
    <t>2024年度城镇基本医疗保险缴费标准</t>
  </si>
  <si>
    <t>按2023年四川省城镇全部单位就业人员平均工资90220元核定，从2024年6月1日起执行。至下次标准公布后终止执行。</t>
  </si>
  <si>
    <t>单位缴费规则</t>
  </si>
  <si>
    <t>缴费上下限</t>
  </si>
  <si>
    <t>单位缴费基数</t>
  </si>
  <si>
    <t>单位缴费比例</t>
  </si>
  <si>
    <t>测算单位缴费金额（因四舍五入原因，以系统核定为准）</t>
  </si>
  <si>
    <t>个人缴费基数</t>
  </si>
  <si>
    <t>个人缴费比例</t>
  </si>
  <si>
    <t>测算个人缴费金额（因四舍五入原因，以系统核定为准）</t>
  </si>
  <si>
    <t>测算缴费合计（因四舍五入原因，以系统核定为准）</t>
  </si>
  <si>
    <t>普通企业统账结合单位（财政差额拨款单位）</t>
  </si>
  <si>
    <t>下限</t>
  </si>
  <si>
    <t>上限</t>
  </si>
  <si>
    <t>实际申报工资</t>
  </si>
  <si>
    <t>——</t>
  </si>
  <si>
    <t>财政全额拨款单位</t>
  </si>
  <si>
    <t>单建统筹单位</t>
  </si>
  <si>
    <t>灵活就业人员统账结合</t>
  </si>
  <si>
    <t>灵活就业人员单建统筹</t>
  </si>
  <si>
    <r>
      <rPr>
        <sz val="12"/>
        <color theme="1"/>
        <rFont val="宋体"/>
        <charset val="134"/>
        <scheme val="minor"/>
      </rPr>
      <t>注：</t>
    </r>
    <r>
      <rPr>
        <b/>
        <sz val="12"/>
        <color rgb="FF000000"/>
        <rFont val="宋体"/>
        <charset val="134"/>
      </rPr>
      <t>企业及财政差额拨款单位</t>
    </r>
    <r>
      <rPr>
        <sz val="12"/>
        <color theme="1"/>
        <rFont val="宋体"/>
        <charset val="134"/>
        <scheme val="minor"/>
      </rPr>
      <t>：缴费基数为四川省城镇全部单位就业人员平均工资的80%-实际申报工资，缴费比例为9.8%，其中单位缴费比例为7.8%（含：基本医疗保险6.5%、大病保险0.5%、生育保险0.8%）、个人2%。</t>
    </r>
    <r>
      <rPr>
        <b/>
        <sz val="12"/>
        <color rgb="FF000000"/>
        <rFont val="宋体"/>
        <charset val="134"/>
      </rPr>
      <t>财政全额拨款单位</t>
    </r>
    <r>
      <rPr>
        <sz val="12"/>
        <color theme="1"/>
        <rFont val="宋体"/>
        <charset val="134"/>
        <scheme val="minor"/>
      </rPr>
      <t>：缴费基数为四川省城镇全部单位就业人员平均工资的80%-实际申报工资，缴费比例为9.5%，其中单位缴费比例为7.5%（含：基本医疗保险6.5%、大病保险0.5%、生育保险0.5%）、个人2%。</t>
    </r>
    <r>
      <rPr>
        <b/>
        <sz val="12"/>
        <color rgb="FF000000"/>
        <rFont val="宋体"/>
        <charset val="134"/>
      </rPr>
      <t>单建统筹单位</t>
    </r>
    <r>
      <rPr>
        <sz val="12"/>
        <color theme="1"/>
        <rFont val="宋体"/>
        <charset val="134"/>
        <scheme val="minor"/>
      </rPr>
      <t>：缴费基数为四川省城镇全部单位就业人员平均工资的80%-实际申报工资，单位缴费比例为6.3%（含：基本医疗保险5%、大病保险0.5%、生育保险0.8%）、个人不缴费。</t>
    </r>
    <r>
      <rPr>
        <b/>
        <sz val="12"/>
        <color rgb="FF000000"/>
        <rFont val="宋体"/>
        <charset val="134"/>
      </rPr>
      <t>灵活就业人员统账结合、单建统筹：</t>
    </r>
    <r>
      <rPr>
        <sz val="12"/>
        <color theme="1"/>
        <rFont val="宋体"/>
        <charset val="134"/>
        <scheme val="minor"/>
      </rPr>
      <t>缴费基数为缴费基数为四川省城镇全部单位就业人员平均工资的80%，统账结合缴费比例为9%（含：基本医疗保险8.5%、大病保险0.5%）、单建统筹缴费比例为5.5%（含：基本医疗保险5%、大病保险0.5%）。</t>
    </r>
    <r>
      <rPr>
        <b/>
        <sz val="12"/>
        <color rgb="FF000000"/>
        <rFont val="宋体"/>
        <charset val="134"/>
      </rPr>
      <t>城乡居民医疗保险</t>
    </r>
    <r>
      <rPr>
        <sz val="12"/>
        <color theme="1"/>
        <rFont val="宋体"/>
        <charset val="134"/>
        <scheme val="minor"/>
      </rPr>
      <t>2024年度缴费标准为380元/人。</t>
    </r>
  </si>
  <si>
    <t>广元市执行社会保险缴费基数上下限及缴费比例明细表(2008至2024年）</t>
  </si>
  <si>
    <t>年度</t>
  </si>
  <si>
    <t>企业职工基本养老保险</t>
  </si>
  <si>
    <t>缴费基数下限</t>
  </si>
  <si>
    <t>缴费基数上限</t>
  </si>
  <si>
    <t>缴费比例</t>
  </si>
  <si>
    <t>2008年</t>
  </si>
  <si>
    <t>单位20%个人8%</t>
  </si>
  <si>
    <t>根据单位行业风险类别
确定缴费费率，
由单位缴费，个人不缴费</t>
  </si>
  <si>
    <t>不封顶</t>
  </si>
  <si>
    <t>单位2%个人1%</t>
  </si>
  <si>
    <t>2009年</t>
  </si>
  <si>
    <t>2010年</t>
  </si>
  <si>
    <t>2011年</t>
  </si>
  <si>
    <t>2012年</t>
  </si>
  <si>
    <t>2013年</t>
  </si>
  <si>
    <t>2014年</t>
  </si>
  <si>
    <t>2015年</t>
  </si>
  <si>
    <t>（1-2月）</t>
  </si>
  <si>
    <t>单位1.5%个人0.5%（3-12月）</t>
  </si>
  <si>
    <t>2016年</t>
  </si>
  <si>
    <t>单位1.5%个人0.5%</t>
  </si>
  <si>
    <t>（1-4月）</t>
  </si>
  <si>
    <t>单位19%个人8%</t>
  </si>
  <si>
    <t>单位0.6%个人0.4%</t>
  </si>
  <si>
    <t>（5-12月）</t>
  </si>
  <si>
    <t>2017年</t>
  </si>
  <si>
    <t>2018年</t>
  </si>
  <si>
    <t>2019年</t>
  </si>
  <si>
    <t>单位16%个人8%</t>
  </si>
  <si>
    <t>2020年</t>
  </si>
  <si>
    <t>2021年</t>
  </si>
  <si>
    <t>2022年</t>
  </si>
  <si>
    <t>2023年</t>
  </si>
  <si>
    <t>2024年</t>
  </si>
  <si>
    <t>说明：1.职工缴纳社会保险的缴费基数，应当由用人单位向社会保险征收机构申报上年度月平均工资，社会保险征收机构在缴费基数上下限范围内确定。</t>
  </si>
  <si>
    <t>    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</si>
</sst>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  <numFmt numFmtId="178" formatCode="yyyy/mm/dd"/>
  </numFmts>
  <fonts count="74">
    <font>
      <sz val="11"/>
      <color theme="1"/>
      <name val="宋体"/>
      <charset val="134"/>
      <scheme val="minor"/>
    </font>
    <font>
      <b/>
      <sz val="14"/>
      <color rgb="FF373737"/>
      <name val="微软雅黑"/>
      <charset val="134"/>
    </font>
    <font>
      <sz val="9"/>
      <color rgb="FF373737"/>
      <name val="微软雅黑"/>
      <charset val="134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00B05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b/>
      <sz val="18"/>
      <name val="黑体"/>
      <charset val="134"/>
    </font>
    <font>
      <sz val="11"/>
      <name val="仿宋"/>
      <charset val="134"/>
    </font>
    <font>
      <sz val="11"/>
      <name val="Calibri"/>
      <charset val="134"/>
    </font>
    <font>
      <sz val="18"/>
      <color theme="1"/>
      <name val="方正小标宋简体"/>
      <charset val="134"/>
    </font>
    <font>
      <sz val="12"/>
      <color theme="1"/>
      <name val="宋体"/>
      <charset val="134"/>
    </font>
    <font>
      <sz val="12"/>
      <color theme="1"/>
      <name val="仿宋_GB2312"/>
      <charset val="134"/>
    </font>
    <font>
      <sz val="11"/>
      <color theme="1"/>
      <name val="黑体"/>
      <charset val="134"/>
    </font>
    <font>
      <sz val="11"/>
      <color theme="1"/>
      <name val="Times New Roman"/>
      <charset val="134"/>
    </font>
    <font>
      <sz val="12"/>
      <color rgb="FFFF0000"/>
      <name val="宋体"/>
      <charset val="0"/>
    </font>
    <font>
      <sz val="11"/>
      <color rgb="FFFF0000"/>
      <name val="宋体"/>
      <charset val="0"/>
    </font>
    <font>
      <sz val="9"/>
      <color rgb="FFFF0000"/>
      <name val="永中宋体"/>
      <charset val="0"/>
    </font>
    <font>
      <sz val="10.5"/>
      <color theme="1"/>
      <name val="Times New Roman"/>
      <charset val="134"/>
    </font>
    <font>
      <sz val="10"/>
      <name val="宋体"/>
      <charset val="134"/>
    </font>
    <font>
      <b/>
      <sz val="18"/>
      <name val="宋体"/>
      <charset val="134"/>
    </font>
    <font>
      <sz val="10"/>
      <color theme="1" tint="0.0499893185216834"/>
      <name val="宋体"/>
      <charset val="134"/>
    </font>
    <font>
      <sz val="12"/>
      <name val="宋体"/>
      <charset val="134"/>
    </font>
    <font>
      <sz val="10"/>
      <color rgb="FF000000"/>
      <name val="宋体"/>
      <charset val="134"/>
    </font>
    <font>
      <sz val="12"/>
      <color rgb="FFFF0000"/>
      <name val="宋体"/>
      <charset val="134"/>
    </font>
    <font>
      <sz val="11"/>
      <name val="永中宋体"/>
      <charset val="0"/>
    </font>
    <font>
      <b/>
      <sz val="12"/>
      <name val="宋体"/>
      <charset val="134"/>
      <scheme val="major"/>
    </font>
    <font>
      <sz val="12"/>
      <name val="永中宋体"/>
      <charset val="0"/>
    </font>
    <font>
      <sz val="10"/>
      <color rgb="FFFF0000"/>
      <name val="宋体"/>
      <charset val="134"/>
    </font>
    <font>
      <sz val="9"/>
      <name val="永中宋体"/>
      <charset val="0"/>
    </font>
    <font>
      <sz val="18"/>
      <name val="方正小标宋简体"/>
      <charset val="134"/>
    </font>
    <font>
      <sz val="11"/>
      <color rgb="FFFF0000"/>
      <name val="宋体"/>
      <charset val="134"/>
    </font>
    <font>
      <sz val="11"/>
      <name val="宋体"/>
      <charset val="134"/>
    </font>
    <font>
      <sz val="10"/>
      <color theme="1"/>
      <name val="宋体"/>
      <charset val="134"/>
      <scheme val="major"/>
    </font>
    <font>
      <sz val="10"/>
      <color theme="1"/>
      <name val="宋体"/>
      <charset val="134"/>
    </font>
    <font>
      <sz val="9"/>
      <color theme="1"/>
      <name val="永中宋体"/>
      <charset val="0"/>
    </font>
    <font>
      <sz val="9"/>
      <color rgb="FFFF0000"/>
      <name val="宋体"/>
      <charset val="134"/>
    </font>
    <font>
      <sz val="9"/>
      <color rgb="FFFF0000"/>
      <name val="宋体"/>
      <charset val="0"/>
    </font>
    <font>
      <sz val="12"/>
      <color rgb="FFFF0000"/>
      <name val="永中宋体"/>
      <charset val="0"/>
    </font>
    <font>
      <sz val="11"/>
      <name val="仿宋_GB2312"/>
      <charset val="0"/>
    </font>
    <font>
      <sz val="9"/>
      <color theme="1"/>
      <name val="宋体"/>
      <charset val="134"/>
    </font>
    <font>
      <sz val="12"/>
      <color theme="1"/>
      <name val="永中宋体"/>
      <charset val="0"/>
    </font>
    <font>
      <sz val="11"/>
      <color theme="1"/>
      <name val="宋体"/>
      <charset val="134"/>
    </font>
    <font>
      <sz val="11"/>
      <color theme="1"/>
      <name val="Tahoma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indexed="10"/>
      <name val="宋体"/>
      <charset val="134"/>
    </font>
    <font>
      <sz val="12"/>
      <color theme="1"/>
      <name val="Times New Roman"/>
      <charset val="134"/>
    </font>
    <font>
      <sz val="12"/>
      <color rgb="FFFF0000"/>
      <name val="Times New Roman"/>
      <charset val="134"/>
    </font>
    <font>
      <sz val="10"/>
      <color indexed="8"/>
      <name val="MS Gothic"/>
      <charset val="134"/>
    </font>
    <font>
      <sz val="10"/>
      <color indexed="8"/>
      <name val="宋体"/>
      <charset val="134"/>
    </font>
    <font>
      <b/>
      <sz val="12"/>
      <color rgb="FF000000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5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0" fontId="0" fillId="5" borderId="44">
      <alignment vertical="center"/>
    </xf>
    <xf numFmtId="0" fontId="51" fillId="0" borderId="0">
      <alignment vertical="center"/>
    </xf>
    <xf numFmtId="0" fontId="52" fillId="0" borderId="0">
      <alignment vertical="center"/>
    </xf>
    <xf numFmtId="0" fontId="53" fillId="0" borderId="0">
      <alignment vertical="center"/>
    </xf>
    <xf numFmtId="0" fontId="54" fillId="0" borderId="45">
      <alignment vertical="center"/>
    </xf>
    <xf numFmtId="0" fontId="55" fillId="0" borderId="45">
      <alignment vertical="center"/>
    </xf>
    <xf numFmtId="0" fontId="56" fillId="0" borderId="46">
      <alignment vertical="center"/>
    </xf>
    <xf numFmtId="0" fontId="56" fillId="0" borderId="0">
      <alignment vertical="center"/>
    </xf>
    <xf numFmtId="0" fontId="57" fillId="6" borderId="47">
      <alignment vertical="center"/>
    </xf>
    <xf numFmtId="0" fontId="58" fillId="7" borderId="48">
      <alignment vertical="center"/>
    </xf>
    <xf numFmtId="0" fontId="59" fillId="7" borderId="47">
      <alignment vertical="center"/>
    </xf>
    <xf numFmtId="0" fontId="60" fillId="8" borderId="49">
      <alignment vertical="center"/>
    </xf>
    <xf numFmtId="0" fontId="61" fillId="0" borderId="50">
      <alignment vertical="center"/>
    </xf>
    <xf numFmtId="0" fontId="62" fillId="0" borderId="51">
      <alignment vertical="center"/>
    </xf>
    <xf numFmtId="0" fontId="63" fillId="9" borderId="0">
      <alignment vertical="center"/>
    </xf>
    <xf numFmtId="0" fontId="64" fillId="10" borderId="0">
      <alignment vertical="center"/>
    </xf>
    <xf numFmtId="0" fontId="65" fillId="11" borderId="0">
      <alignment vertical="center"/>
    </xf>
    <xf numFmtId="0" fontId="66" fillId="12" borderId="0">
      <alignment vertical="center"/>
    </xf>
    <xf numFmtId="0" fontId="67" fillId="13" borderId="0">
      <alignment vertical="center"/>
    </xf>
    <xf numFmtId="0" fontId="67" fillId="14" borderId="0">
      <alignment vertical="center"/>
    </xf>
    <xf numFmtId="0" fontId="66" fillId="15" borderId="0">
      <alignment vertical="center"/>
    </xf>
    <xf numFmtId="0" fontId="66" fillId="16" borderId="0">
      <alignment vertical="center"/>
    </xf>
    <xf numFmtId="0" fontId="67" fillId="17" borderId="0">
      <alignment vertical="center"/>
    </xf>
    <xf numFmtId="0" fontId="67" fillId="18" borderId="0">
      <alignment vertical="center"/>
    </xf>
    <xf numFmtId="0" fontId="66" fillId="19" borderId="0">
      <alignment vertical="center"/>
    </xf>
    <xf numFmtId="0" fontId="66" fillId="20" borderId="0">
      <alignment vertical="center"/>
    </xf>
    <xf numFmtId="0" fontId="67" fillId="21" borderId="0">
      <alignment vertical="center"/>
    </xf>
    <xf numFmtId="0" fontId="67" fillId="22" borderId="0">
      <alignment vertical="center"/>
    </xf>
    <xf numFmtId="0" fontId="66" fillId="23" borderId="0">
      <alignment vertical="center"/>
    </xf>
    <xf numFmtId="0" fontId="66" fillId="24" borderId="0">
      <alignment vertical="center"/>
    </xf>
    <xf numFmtId="0" fontId="67" fillId="25" borderId="0">
      <alignment vertical="center"/>
    </xf>
    <xf numFmtId="0" fontId="67" fillId="26" borderId="0">
      <alignment vertical="center"/>
    </xf>
    <xf numFmtId="0" fontId="66" fillId="27" borderId="0">
      <alignment vertical="center"/>
    </xf>
    <xf numFmtId="0" fontId="66" fillId="28" borderId="0">
      <alignment vertical="center"/>
    </xf>
    <xf numFmtId="0" fontId="67" fillId="29" borderId="0">
      <alignment vertical="center"/>
    </xf>
    <xf numFmtId="0" fontId="67" fillId="30" borderId="0">
      <alignment vertical="center"/>
    </xf>
    <xf numFmtId="0" fontId="66" fillId="31" borderId="0">
      <alignment vertical="center"/>
    </xf>
    <xf numFmtId="0" fontId="66" fillId="32" borderId="0">
      <alignment vertical="center"/>
    </xf>
    <xf numFmtId="0" fontId="67" fillId="33" borderId="0">
      <alignment vertical="center"/>
    </xf>
    <xf numFmtId="0" fontId="67" fillId="34" borderId="0">
      <alignment vertical="center"/>
    </xf>
    <xf numFmtId="0" fontId="66" fillId="35" borderId="0">
      <alignment vertical="center"/>
    </xf>
  </cellStyleXfs>
  <cellXfs count="210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176" fontId="4" fillId="0" borderId="10" xfId="0" applyNumberFormat="1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176" fontId="6" fillId="0" borderId="0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3" borderId="0" xfId="0" applyFill="1">
      <alignment vertical="center"/>
    </xf>
    <xf numFmtId="0" fontId="0" fillId="4" borderId="0" xfId="0" applyFill="1">
      <alignment vertical="center"/>
    </xf>
    <xf numFmtId="0" fontId="7" fillId="4" borderId="0" xfId="0" applyFont="1" applyFill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176" fontId="8" fillId="4" borderId="14" xfId="0" applyNumberFormat="1" applyFont="1" applyFill="1" applyBorder="1" applyAlignment="1">
      <alignment horizontal="center" vertical="center"/>
    </xf>
    <xf numFmtId="177" fontId="8" fillId="4" borderId="15" xfId="0" applyNumberFormat="1" applyFont="1" applyFill="1" applyBorder="1" applyAlignment="1">
      <alignment horizontal="center" vertical="center"/>
    </xf>
    <xf numFmtId="176" fontId="8" fillId="4" borderId="16" xfId="0" applyNumberFormat="1" applyFont="1" applyFill="1" applyBorder="1" applyAlignment="1">
      <alignment horizontal="center" vertical="center"/>
    </xf>
    <xf numFmtId="176" fontId="8" fillId="4" borderId="17" xfId="0" applyNumberFormat="1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176" fontId="8" fillId="4" borderId="12" xfId="0" applyNumberFormat="1" applyFont="1" applyFill="1" applyBorder="1" applyAlignment="1">
      <alignment horizontal="center" vertical="center"/>
    </xf>
    <xf numFmtId="177" fontId="8" fillId="4" borderId="10" xfId="0" applyNumberFormat="1" applyFont="1" applyFill="1" applyBorder="1" applyAlignment="1">
      <alignment horizontal="center" vertical="center"/>
    </xf>
    <xf numFmtId="176" fontId="8" fillId="4" borderId="10" xfId="0" applyNumberFormat="1" applyFont="1" applyFill="1" applyBorder="1" applyAlignment="1">
      <alignment horizontal="center" vertical="center"/>
    </xf>
    <xf numFmtId="176" fontId="8" fillId="4" borderId="19" xfId="0" applyNumberFormat="1" applyFont="1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176" fontId="0" fillId="4" borderId="10" xfId="0" applyNumberFormat="1" applyFill="1" applyBorder="1" applyAlignment="1">
      <alignment horizontal="center" vertical="center"/>
    </xf>
    <xf numFmtId="177" fontId="0" fillId="4" borderId="10" xfId="0" applyNumberFormat="1" applyFill="1" applyBorder="1" applyAlignment="1">
      <alignment horizontal="center" vertical="center"/>
    </xf>
    <xf numFmtId="176" fontId="0" fillId="4" borderId="19" xfId="0" applyNumberFormat="1" applyFill="1" applyBorder="1" applyAlignment="1">
      <alignment horizontal="center" vertical="center"/>
    </xf>
    <xf numFmtId="177" fontId="9" fillId="4" borderId="10" xfId="0" applyNumberFormat="1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horizontal="center" vertical="center"/>
    </xf>
    <xf numFmtId="176" fontId="11" fillId="4" borderId="10" xfId="0" applyNumberFormat="1" applyFont="1" applyFill="1" applyBorder="1" applyAlignment="1">
      <alignment horizontal="center" vertical="center"/>
    </xf>
    <xf numFmtId="177" fontId="11" fillId="4" borderId="10" xfId="0" applyNumberFormat="1" applyFont="1" applyFill="1" applyBorder="1" applyAlignment="1">
      <alignment horizontal="center" vertical="center"/>
    </xf>
    <xf numFmtId="176" fontId="11" fillId="4" borderId="19" xfId="0" applyNumberFormat="1" applyFont="1" applyFill="1" applyBorder="1" applyAlignment="1">
      <alignment horizontal="center" vertical="center"/>
    </xf>
    <xf numFmtId="0" fontId="0" fillId="4" borderId="24" xfId="0" applyFont="1" applyFill="1" applyBorder="1" applyAlignment="1">
      <alignment horizontal="center" vertical="center"/>
    </xf>
    <xf numFmtId="0" fontId="0" fillId="4" borderId="25" xfId="0" applyFont="1" applyFill="1" applyBorder="1" applyAlignment="1">
      <alignment horizontal="center" vertical="center"/>
    </xf>
    <xf numFmtId="0" fontId="0" fillId="4" borderId="26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76" fontId="0" fillId="4" borderId="0" xfId="0" applyNumberFormat="1" applyFill="1" applyAlignment="1">
      <alignment horizontal="center" vertical="center"/>
    </xf>
    <xf numFmtId="177" fontId="0" fillId="4" borderId="0" xfId="0" applyNumberFormat="1" applyFill="1" applyAlignment="1">
      <alignment horizontal="center" vertical="center"/>
    </xf>
    <xf numFmtId="0" fontId="5" fillId="4" borderId="0" xfId="0" applyFont="1" applyFill="1" applyAlignment="1">
      <alignment horizontal="left" vertical="center"/>
    </xf>
    <xf numFmtId="0" fontId="5" fillId="4" borderId="0" xfId="0" applyFont="1" applyFill="1" applyAlignment="1">
      <alignment horizontal="left" vertical="center" wrapText="1"/>
    </xf>
    <xf numFmtId="0" fontId="0" fillId="3" borderId="0" xfId="0" applyFill="1" applyAlignment="1">
      <alignment horizontal="center" vertical="center"/>
    </xf>
    <xf numFmtId="176" fontId="0" fillId="3" borderId="0" xfId="0" applyNumberFormat="1" applyFill="1" applyAlignment="1">
      <alignment horizontal="center" vertical="center"/>
    </xf>
    <xf numFmtId="177" fontId="0" fillId="3" borderId="0" xfId="0" applyNumberFormat="1" applyFill="1" applyAlignment="1">
      <alignment horizontal="center" vertical="center"/>
    </xf>
    <xf numFmtId="0" fontId="0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3" fillId="0" borderId="0" xfId="0" applyFont="1" applyAlignment="1"/>
    <xf numFmtId="0" fontId="13" fillId="0" borderId="27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/>
    </xf>
    <xf numFmtId="0" fontId="13" fillId="0" borderId="30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30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0" xfId="0" applyFont="1" applyBorder="1" applyAlignment="1">
      <alignment horizontal="right" vertical="center"/>
    </xf>
    <xf numFmtId="0" fontId="13" fillId="0" borderId="23" xfId="0" applyFont="1" applyBorder="1" applyAlignment="1">
      <alignment horizontal="right" vertical="center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left" vertical="center"/>
    </xf>
    <xf numFmtId="0" fontId="13" fillId="0" borderId="32" xfId="0" applyFont="1" applyBorder="1" applyAlignment="1">
      <alignment horizontal="right" vertical="center"/>
    </xf>
    <xf numFmtId="0" fontId="13" fillId="0" borderId="33" xfId="0" applyFont="1" applyBorder="1" applyAlignment="1">
      <alignment horizontal="right" vertical="center"/>
    </xf>
    <xf numFmtId="0" fontId="13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left" vertical="center"/>
    </xf>
    <xf numFmtId="0" fontId="13" fillId="0" borderId="36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left" vertical="center"/>
    </xf>
    <xf numFmtId="0" fontId="13" fillId="0" borderId="23" xfId="0" applyFont="1" applyBorder="1" applyAlignment="1">
      <alignment horizontal="left" vertical="center"/>
    </xf>
    <xf numFmtId="0" fontId="13" fillId="0" borderId="38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justify" vertical="center" wrapText="1"/>
    </xf>
    <xf numFmtId="0" fontId="19" fillId="0" borderId="10" xfId="0" applyFont="1" applyBorder="1" applyAlignment="1">
      <alignment horizontal="center" vertical="center" wrapText="1"/>
    </xf>
    <xf numFmtId="0" fontId="20" fillId="0" borderId="0" xfId="0" applyFont="1" applyFill="1" applyBorder="1" applyAlignment="1">
      <alignment vertical="center"/>
    </xf>
    <xf numFmtId="0" fontId="21" fillId="0" borderId="10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0" xfId="0" applyFont="1" applyBorder="1" applyAlignment="1">
      <alignment horizontal="justify" vertical="center" wrapText="1"/>
    </xf>
    <xf numFmtId="14" fontId="19" fillId="0" borderId="10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justify" vertical="center"/>
    </xf>
    <xf numFmtId="0" fontId="24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/>
    </xf>
    <xf numFmtId="49" fontId="24" fillId="0" borderId="0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49" fontId="25" fillId="0" borderId="0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left" vertical="center" wrapText="1"/>
    </xf>
    <xf numFmtId="0" fontId="24" fillId="0" borderId="10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 wrapText="1"/>
    </xf>
    <xf numFmtId="49" fontId="24" fillId="0" borderId="10" xfId="0" applyNumberFormat="1" applyFont="1" applyFill="1" applyBorder="1" applyAlignment="1">
      <alignment horizontal="center" vertical="center" wrapText="1"/>
    </xf>
    <xf numFmtId="49" fontId="24" fillId="0" borderId="10" xfId="0" applyNumberFormat="1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left" vertical="center"/>
    </xf>
    <xf numFmtId="0" fontId="24" fillId="0" borderId="10" xfId="0" applyFont="1" applyFill="1" applyBorder="1" applyAlignment="1">
      <alignment horizontal="center" vertical="top"/>
    </xf>
    <xf numFmtId="0" fontId="24" fillId="0" borderId="0" xfId="0" applyFont="1" applyFill="1" applyBorder="1" applyAlignment="1">
      <alignment vertical="center"/>
    </xf>
    <xf numFmtId="49" fontId="24" fillId="0" borderId="0" xfId="0" applyNumberFormat="1" applyFont="1" applyFill="1" applyBorder="1" applyAlignment="1">
      <alignment vertical="center"/>
    </xf>
    <xf numFmtId="49" fontId="24" fillId="0" borderId="43" xfId="0" applyNumberFormat="1" applyFont="1" applyFill="1" applyBorder="1" applyAlignment="1">
      <alignment vertical="center"/>
    </xf>
    <xf numFmtId="0" fontId="24" fillId="0" borderId="43" xfId="0" applyFont="1" applyFill="1" applyBorder="1" applyAlignment="1">
      <alignment vertical="center"/>
    </xf>
    <xf numFmtId="49" fontId="26" fillId="0" borderId="0" xfId="0" applyNumberFormat="1" applyFont="1" applyFill="1" applyBorder="1" applyAlignment="1">
      <alignment vertical="center" wrapText="1"/>
    </xf>
    <xf numFmtId="0" fontId="26" fillId="0" borderId="0" xfId="0" applyFont="1" applyFill="1" applyBorder="1" applyAlignment="1">
      <alignment vertical="center" wrapText="1"/>
    </xf>
    <xf numFmtId="49" fontId="24" fillId="0" borderId="0" xfId="0" applyNumberFormat="1" applyFont="1" applyFill="1" applyBorder="1" applyAlignment="1">
      <alignment vertical="center" wrapText="1"/>
    </xf>
    <xf numFmtId="0" fontId="24" fillId="0" borderId="0" xfId="0" applyFont="1" applyFill="1" applyBorder="1" applyAlignment="1">
      <alignment vertical="center" wrapText="1"/>
    </xf>
    <xf numFmtId="49" fontId="26" fillId="0" borderId="0" xfId="0" applyNumberFormat="1" applyFont="1" applyFill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49" fontId="27" fillId="0" borderId="0" xfId="0" applyNumberFormat="1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8" fillId="0" borderId="0" xfId="0" applyFont="1" applyFill="1" applyBorder="1" applyAlignment="1">
      <alignment vertical="center"/>
    </xf>
    <xf numFmtId="49" fontId="29" fillId="0" borderId="0" xfId="0" applyNumberFormat="1" applyFont="1" applyFill="1" applyBorder="1" applyAlignment="1">
      <alignment vertical="center"/>
    </xf>
    <xf numFmtId="0" fontId="29" fillId="0" borderId="0" xfId="0" applyFont="1" applyFill="1" applyBorder="1" applyAlignment="1">
      <alignment vertical="center"/>
    </xf>
    <xf numFmtId="0" fontId="30" fillId="0" borderId="0" xfId="0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>
      <alignment horizontal="center" vertical="center" wrapText="1"/>
    </xf>
    <xf numFmtId="0" fontId="32" fillId="0" borderId="0" xfId="0" applyFont="1" applyFill="1" applyBorder="1" applyAlignment="1" applyProtection="1">
      <alignment horizontal="left" vertical="center"/>
    </xf>
    <xf numFmtId="0" fontId="24" fillId="0" borderId="0" xfId="0" applyFont="1" applyFill="1" applyBorder="1" applyAlignment="1" applyProtection="1">
      <alignment horizontal="center" vertical="center"/>
    </xf>
    <xf numFmtId="0" fontId="27" fillId="0" borderId="0" xfId="0" applyFont="1" applyFill="1" applyBorder="1" applyAlignment="1" applyProtection="1">
      <alignment vertical="center"/>
    </xf>
    <xf numFmtId="0" fontId="33" fillId="0" borderId="0" xfId="0" applyFont="1" applyFill="1" applyBorder="1" applyAlignment="1" applyProtection="1">
      <alignment horizontal="center" vertical="center"/>
    </xf>
    <xf numFmtId="0" fontId="34" fillId="0" borderId="0" xfId="0" applyFont="1" applyFill="1" applyBorder="1" applyAlignment="1" applyProtection="1">
      <alignment horizontal="center" vertical="center"/>
    </xf>
    <xf numFmtId="49" fontId="34" fillId="0" borderId="0" xfId="0" applyNumberFormat="1" applyFont="1" applyFill="1" applyBorder="1" applyAlignment="1" applyProtection="1">
      <alignment horizontal="left" vertical="center" wrapText="1"/>
    </xf>
    <xf numFmtId="0" fontId="34" fillId="0" borderId="0" xfId="0" applyNumberFormat="1" applyFont="1" applyFill="1" applyBorder="1" applyAlignment="1" applyProtection="1">
      <alignment horizontal="right" vertical="center" wrapText="1"/>
    </xf>
    <xf numFmtId="0" fontId="34" fillId="0" borderId="0" xfId="0" applyNumberFormat="1" applyFont="1" applyFill="1" applyBorder="1" applyAlignment="1" applyProtection="1">
      <alignment horizontal="center" vertical="center" wrapText="1"/>
    </xf>
    <xf numFmtId="0" fontId="34" fillId="0" borderId="0" xfId="0" applyNumberFormat="1" applyFont="1" applyFill="1" applyBorder="1" applyAlignment="1" applyProtection="1">
      <alignment horizontal="left" vertical="center" wrapText="1"/>
    </xf>
    <xf numFmtId="0" fontId="34" fillId="0" borderId="0" xfId="0" applyFont="1" applyFill="1" applyBorder="1" applyAlignment="1" applyProtection="1">
      <alignment horizontal="left" vertical="center" wrapText="1"/>
    </xf>
    <xf numFmtId="0" fontId="32" fillId="0" borderId="0" xfId="0" applyFont="1" applyFill="1" applyBorder="1" applyAlignment="1" applyProtection="1">
      <alignment vertical="center"/>
    </xf>
    <xf numFmtId="0" fontId="35" fillId="0" borderId="0" xfId="0" applyFont="1" applyFill="1" applyBorder="1" applyAlignment="1" applyProtection="1">
      <alignment horizontal="center" vertical="center"/>
      <protection locked="0"/>
    </xf>
    <xf numFmtId="0" fontId="36" fillId="0" borderId="0" xfId="0" applyFont="1" applyFill="1" applyBorder="1" applyAlignment="1" applyProtection="1">
      <alignment horizontal="left" vertical="center"/>
    </xf>
    <xf numFmtId="0" fontId="37" fillId="0" borderId="0" xfId="0" applyFont="1" applyFill="1" applyBorder="1" applyAlignment="1" applyProtection="1">
      <alignment horizontal="left" vertical="center"/>
    </xf>
    <xf numFmtId="49" fontId="38" fillId="0" borderId="10" xfId="0" applyNumberFormat="1" applyFont="1" applyFill="1" applyBorder="1" applyAlignment="1" applyProtection="1">
      <alignment horizontal="center" vertical="center" wrapText="1"/>
      <protection locked="0"/>
    </xf>
    <xf numFmtId="49" fontId="38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38" fillId="0" borderId="10" xfId="0" applyNumberFormat="1" applyFont="1" applyFill="1" applyBorder="1" applyAlignment="1" applyProtection="1">
      <alignment horizontal="center" vertical="center" wrapText="1"/>
    </xf>
    <xf numFmtId="0" fontId="38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39" fillId="0" borderId="10" xfId="0" applyNumberFormat="1" applyFont="1" applyFill="1" applyBorder="1" applyAlignment="1" applyProtection="1">
      <alignment horizontal="center" vertical="center" wrapText="1"/>
      <protection locked="0"/>
    </xf>
    <xf numFmtId="178" fontId="38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38" fillId="0" borderId="10" xfId="0" applyFont="1" applyFill="1" applyBorder="1" applyAlignment="1" applyProtection="1">
      <alignment horizontal="center" vertical="center" wrapText="1"/>
    </xf>
    <xf numFmtId="49" fontId="38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40" fillId="0" borderId="10" xfId="0" applyFont="1" applyFill="1" applyBorder="1" applyAlignment="1" applyProtection="1">
      <alignment horizontal="center" vertical="center"/>
    </xf>
    <xf numFmtId="49" fontId="41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41" fillId="0" borderId="10" xfId="0" applyNumberFormat="1" applyFont="1" applyFill="1" applyBorder="1" applyAlignment="1" applyProtection="1">
      <alignment horizontal="center" vertical="center" wrapText="1"/>
      <protection locked="0"/>
    </xf>
    <xf numFmtId="14" fontId="22" fillId="0" borderId="10" xfId="0" applyNumberFormat="1" applyFont="1" applyFill="1" applyBorder="1" applyAlignment="1" applyProtection="1">
      <alignment horizontal="center" vertical="center"/>
      <protection locked="0"/>
    </xf>
    <xf numFmtId="0" fontId="22" fillId="0" borderId="10" xfId="0" applyNumberFormat="1" applyFont="1" applyFill="1" applyBorder="1" applyAlignment="1" applyProtection="1">
      <alignment horizontal="center" vertical="center" wrapText="1"/>
    </xf>
    <xf numFmtId="0" fontId="42" fillId="0" borderId="10" xfId="0" applyFont="1" applyFill="1" applyBorder="1" applyAlignment="1" applyProtection="1">
      <alignment horizontal="center" vertical="center" wrapText="1"/>
    </xf>
    <xf numFmtId="0" fontId="43" fillId="0" borderId="10" xfId="0" applyFont="1" applyFill="1" applyBorder="1" applyAlignment="1" applyProtection="1">
      <alignment horizontal="left" vertical="center"/>
    </xf>
    <xf numFmtId="0" fontId="44" fillId="0" borderId="10" xfId="0" applyFont="1" applyFill="1" applyBorder="1" applyAlignment="1">
      <alignment horizontal="center" vertical="center" wrapText="1"/>
    </xf>
    <xf numFmtId="49" fontId="40" fillId="0" borderId="10" xfId="0" applyNumberFormat="1" applyFont="1" applyFill="1" applyBorder="1" applyAlignment="1" applyProtection="1">
      <alignment horizontal="center" vertical="center" wrapText="1"/>
      <protection locked="0"/>
    </xf>
    <xf numFmtId="49" fontId="45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45" fillId="0" borderId="10" xfId="0" applyNumberFormat="1" applyFont="1" applyFill="1" applyBorder="1" applyAlignment="1" applyProtection="1">
      <alignment horizontal="center" vertical="center" wrapText="1"/>
      <protection locked="0"/>
    </xf>
    <xf numFmtId="14" fontId="40" fillId="0" borderId="10" xfId="0" applyNumberFormat="1" applyFont="1" applyFill="1" applyBorder="1" applyAlignment="1" applyProtection="1">
      <alignment horizontal="center" vertical="center"/>
      <protection locked="0"/>
    </xf>
    <xf numFmtId="0" fontId="40" fillId="0" borderId="10" xfId="0" applyNumberFormat="1" applyFont="1" applyFill="1" applyBorder="1" applyAlignment="1" applyProtection="1">
      <alignment horizontal="center" vertical="center" wrapText="1"/>
    </xf>
    <xf numFmtId="0" fontId="40" fillId="0" borderId="10" xfId="0" applyFont="1" applyFill="1" applyBorder="1" applyAlignment="1" applyProtection="1">
      <alignment horizontal="center" vertical="center" wrapText="1"/>
    </xf>
    <xf numFmtId="0" fontId="46" fillId="0" borderId="10" xfId="0" applyFont="1" applyFill="1" applyBorder="1" applyAlignment="1" applyProtection="1">
      <alignment vertical="center"/>
    </xf>
    <xf numFmtId="49" fontId="47" fillId="0" borderId="10" xfId="0" applyNumberFormat="1" applyFont="1" applyFill="1" applyBorder="1" applyAlignment="1" applyProtection="1">
      <alignment horizontal="center" vertical="center"/>
    </xf>
    <xf numFmtId="49" fontId="48" fillId="0" borderId="10" xfId="0" applyNumberFormat="1" applyFont="1" applyFill="1" applyBorder="1" applyAlignment="1" applyProtection="1">
      <alignment horizontal="center" vertical="center"/>
    </xf>
    <xf numFmtId="0" fontId="40" fillId="0" borderId="10" xfId="0" applyNumberFormat="1" applyFont="1" applyFill="1" applyBorder="1" applyAlignment="1" applyProtection="1">
      <alignment horizontal="center" vertical="center"/>
      <protection locked="0"/>
    </xf>
    <xf numFmtId="0" fontId="39" fillId="0" borderId="0" xfId="0" applyFont="1" applyFill="1" applyBorder="1" applyAlignment="1" applyProtection="1">
      <alignment horizontal="left" vertical="center"/>
    </xf>
    <xf numFmtId="0" fontId="39" fillId="0" borderId="0" xfId="0" applyFont="1" applyFill="1" applyBorder="1" applyAlignment="1" applyProtection="1">
      <alignment horizontal="center" vertical="center"/>
    </xf>
    <xf numFmtId="0" fontId="39" fillId="0" borderId="0" xfId="0" applyFont="1" applyFill="1" applyBorder="1" applyAlignment="1" applyProtection="1">
      <alignment horizontal="left" vertical="center" wrapText="1"/>
    </xf>
    <xf numFmtId="0" fontId="39" fillId="0" borderId="0" xfId="0" applyFont="1" applyFill="1" applyBorder="1" applyAlignment="1" applyProtection="1">
      <alignment vertical="center" wrapText="1"/>
    </xf>
    <xf numFmtId="0" fontId="16" fillId="0" borderId="0" xfId="0" applyFont="1" applyFill="1" applyBorder="1" applyAlignment="1" applyProtection="1">
      <alignment vertical="center"/>
    </xf>
    <xf numFmtId="0" fontId="33" fillId="0" borderId="0" xfId="0" applyFont="1" applyFill="1" applyBorder="1" applyAlignment="1" applyProtection="1">
      <alignment horizontal="left" vertical="center"/>
    </xf>
    <xf numFmtId="0" fontId="13" fillId="0" borderId="29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2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3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4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5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1</xdr:col>
          <xdr:colOff>0</xdr:colOff>
          <xdr:row>1</xdr:row>
          <xdr:rowOff>0</xdr:rowOff>
        </xdr:to>
        <xdr:sp>
          <xdr:nvSpPr>
            <xdr:cNvPr id="1025" name="Host Control  1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228600" y="101600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1</xdr:col>
          <xdr:colOff>0</xdr:colOff>
          <xdr:row>1</xdr:row>
          <xdr:rowOff>180975</xdr:rowOff>
        </xdr:to>
        <xdr:sp>
          <xdr:nvSpPr>
            <xdr:cNvPr id="1026" name="Host Control  1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228600" y="1016000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1</xdr:col>
          <xdr:colOff>0</xdr:colOff>
          <xdr:row>1</xdr:row>
          <xdr:rowOff>180975</xdr:rowOff>
        </xdr:to>
        <xdr:sp>
          <xdr:nvSpPr>
            <xdr:cNvPr id="1027" name="Host Control  1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228600" y="1016000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1</xdr:col>
          <xdr:colOff>0</xdr:colOff>
          <xdr:row>1</xdr:row>
          <xdr:rowOff>180975</xdr:rowOff>
        </xdr:to>
        <xdr:sp>
          <xdr:nvSpPr>
            <xdr:cNvPr id="1028" name="Host Control  1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228600" y="1016000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1</xdr:col>
          <xdr:colOff>0</xdr:colOff>
          <xdr:row>1</xdr:row>
          <xdr:rowOff>180975</xdr:rowOff>
        </xdr:to>
        <xdr:sp>
          <xdr:nvSpPr>
            <xdr:cNvPr id="1029" name="Host Control  1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228600" y="1016000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21016;&#28800;\&#21307;&#20445;&#31038;&#20445;\&#31038;&#20445;&#20154;&#21592;&#26032;&#22686;&#34920;(&#26446;&#32418;&#26757;)%20-%20&#21103;&#264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纸质申报表"/>
      <sheetName val="Sheet2"/>
      <sheetName val="户口所在地行政区划参考表"/>
      <sheetName val="Sheet1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5.xml.rels><?xml version="1.0" encoding="UTF-8" standalone="yes"?>
<Relationships xmlns="http://schemas.openxmlformats.org/package/2006/relationships"><Relationship Id="rId7" Type="http://schemas.openxmlformats.org/officeDocument/2006/relationships/control" Target="../activeX/activeX5.xml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G23"/>
  <sheetViews>
    <sheetView tabSelected="1" zoomScale="85" zoomScaleNormal="85" workbookViewId="0">
      <selection activeCell="L9" sqref="L9"/>
    </sheetView>
  </sheetViews>
  <sheetFormatPr defaultColWidth="9" defaultRowHeight="15.75"/>
  <cols>
    <col min="1" max="1" width="6.5" style="168" customWidth="1"/>
    <col min="2" max="2" width="8.7" style="169" customWidth="1"/>
    <col min="3" max="3" width="8.4" style="169" customWidth="1"/>
    <col min="4" max="4" width="24.2" style="169" customWidth="1"/>
    <col min="5" max="5" width="9.7" style="169" customWidth="1"/>
    <col min="6" max="6" width="8.1" style="169" customWidth="1"/>
    <col min="7" max="7" width="6.7" style="169" customWidth="1"/>
    <col min="8" max="8" width="9.9" style="169" customWidth="1"/>
    <col min="9" max="9" width="6.6" style="170" customWidth="1"/>
    <col min="10" max="11" width="5.7" style="171" customWidth="1"/>
    <col min="12" max="12" width="6.9" style="171" customWidth="1"/>
    <col min="13" max="13" width="9" style="169" customWidth="1"/>
    <col min="14" max="14" width="6.7" style="171" customWidth="1"/>
    <col min="15" max="15" width="9.7" style="172"/>
    <col min="16" max="16" width="11.1" style="173" customWidth="1"/>
    <col min="17" max="17" width="10.6" style="174" customWidth="1"/>
    <col min="18" max="16378" width="9" style="174"/>
  </cols>
  <sheetData>
    <row r="1" ht="44.25" customHeight="1" spans="1:17">
      <c r="A1" s="175" t="s">
        <v>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</row>
    <row r="2" s="162" customFormat="1" ht="22.5" customHeight="1" spans="1:17">
      <c r="A2" s="176" t="s">
        <v>1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</row>
    <row r="3" s="163" customFormat="1" ht="27.75" customHeight="1" spans="1:17">
      <c r="A3" s="178" t="s">
        <v>2</v>
      </c>
      <c r="B3" s="178" t="s">
        <v>3</v>
      </c>
      <c r="C3" s="178" t="s">
        <v>4</v>
      </c>
      <c r="D3" s="178" t="s">
        <v>5</v>
      </c>
      <c r="E3" s="179" t="s">
        <v>6</v>
      </c>
      <c r="F3" s="179" t="s">
        <v>7</v>
      </c>
      <c r="G3" s="179" t="s">
        <v>8</v>
      </c>
      <c r="H3" s="179" t="s">
        <v>9</v>
      </c>
      <c r="I3" s="178" t="s">
        <v>10</v>
      </c>
      <c r="J3" s="180" t="s">
        <v>11</v>
      </c>
      <c r="K3" s="180"/>
      <c r="L3" s="180"/>
      <c r="M3" s="178" t="s">
        <v>12</v>
      </c>
      <c r="N3" s="181" t="s">
        <v>13</v>
      </c>
      <c r="O3" s="182" t="s">
        <v>14</v>
      </c>
      <c r="P3" s="183" t="s">
        <v>15</v>
      </c>
      <c r="Q3" s="184" t="s">
        <v>16</v>
      </c>
    </row>
    <row r="4" s="163" customFormat="1" ht="27" customHeight="1" spans="1:17">
      <c r="A4" s="178"/>
      <c r="B4" s="178"/>
      <c r="C4" s="178"/>
      <c r="D4" s="178"/>
      <c r="E4" s="185"/>
      <c r="F4" s="185"/>
      <c r="G4" s="185"/>
      <c r="H4" s="185"/>
      <c r="I4" s="178"/>
      <c r="J4" s="181" t="s">
        <v>17</v>
      </c>
      <c r="K4" s="181" t="s">
        <v>18</v>
      </c>
      <c r="L4" s="181" t="s">
        <v>19</v>
      </c>
      <c r="M4" s="178"/>
      <c r="N4" s="181"/>
      <c r="O4" s="182"/>
      <c r="P4" s="183"/>
      <c r="Q4" s="184"/>
    </row>
    <row r="5" s="164" customFormat="1" ht="36" customHeight="1" spans="1:17">
      <c r="A5" s="186">
        <v>1</v>
      </c>
      <c r="B5" s="128"/>
      <c r="C5" s="129"/>
      <c r="D5" s="130"/>
      <c r="E5" s="187" t="s">
        <v>20</v>
      </c>
      <c r="F5" s="187" t="s">
        <v>21</v>
      </c>
      <c r="G5" s="187" t="s">
        <v>22</v>
      </c>
      <c r="H5" s="130" t="s">
        <v>23</v>
      </c>
      <c r="I5" s="187" t="s">
        <v>24</v>
      </c>
      <c r="J5" s="188" t="s">
        <v>25</v>
      </c>
      <c r="K5" s="188" t="s">
        <v>25</v>
      </c>
      <c r="L5" s="188" t="s">
        <v>25</v>
      </c>
      <c r="M5" s="189">
        <v>46054</v>
      </c>
      <c r="N5" s="188" t="s">
        <v>26</v>
      </c>
      <c r="O5" s="190"/>
      <c r="P5" s="191" t="s">
        <v>27</v>
      </c>
      <c r="Q5" s="192"/>
    </row>
    <row r="6" ht="36" customHeight="1" spans="1:17">
      <c r="A6" s="186"/>
      <c r="B6" s="193"/>
      <c r="C6" s="193"/>
      <c r="D6" s="194"/>
      <c r="E6" s="195"/>
      <c r="F6" s="195"/>
      <c r="G6" s="195"/>
      <c r="H6" s="194"/>
      <c r="I6" s="195"/>
      <c r="J6" s="196"/>
      <c r="K6" s="196"/>
      <c r="L6" s="196"/>
      <c r="M6" s="197"/>
      <c r="N6" s="196"/>
      <c r="O6" s="198"/>
      <c r="P6" s="199"/>
      <c r="Q6" s="200"/>
    </row>
    <row r="7" ht="36" customHeight="1" spans="1:17">
      <c r="A7" s="186"/>
      <c r="B7" s="201"/>
      <c r="C7" s="193"/>
      <c r="D7" s="194"/>
      <c r="E7" s="195"/>
      <c r="F7" s="195"/>
      <c r="G7" s="195"/>
      <c r="H7" s="194"/>
      <c r="I7" s="195"/>
      <c r="J7" s="196"/>
      <c r="K7" s="196"/>
      <c r="L7" s="196"/>
      <c r="M7" s="197"/>
      <c r="N7" s="196"/>
      <c r="O7" s="198"/>
      <c r="P7" s="199"/>
      <c r="Q7" s="200"/>
    </row>
    <row r="8" ht="36" customHeight="1" spans="1:17">
      <c r="A8" s="186"/>
      <c r="B8" s="202"/>
      <c r="C8" s="202"/>
      <c r="D8" s="194"/>
      <c r="E8" s="194"/>
      <c r="F8" s="194"/>
      <c r="G8" s="194"/>
      <c r="H8" s="194"/>
      <c r="I8" s="195"/>
      <c r="J8" s="196"/>
      <c r="K8" s="196"/>
      <c r="L8" s="196"/>
      <c r="M8" s="203"/>
      <c r="N8" s="196"/>
      <c r="O8" s="198"/>
      <c r="P8" s="199"/>
      <c r="Q8" s="200"/>
    </row>
    <row r="9" ht="36" customHeight="1" spans="1:17">
      <c r="A9" s="186"/>
      <c r="B9" s="202"/>
      <c r="C9" s="202"/>
      <c r="D9" s="194"/>
      <c r="E9" s="194"/>
      <c r="F9" s="194"/>
      <c r="G9" s="194"/>
      <c r="H9" s="194"/>
      <c r="I9" s="195"/>
      <c r="J9" s="196"/>
      <c r="K9" s="196"/>
      <c r="L9" s="196"/>
      <c r="M9" s="203"/>
      <c r="N9" s="196"/>
      <c r="O9" s="198"/>
      <c r="P9" s="199"/>
      <c r="Q9" s="200"/>
    </row>
    <row r="10" ht="36" customHeight="1" spans="1:17">
      <c r="A10" s="186"/>
      <c r="B10" s="202"/>
      <c r="C10" s="202"/>
      <c r="D10" s="194"/>
      <c r="E10" s="194"/>
      <c r="F10" s="194"/>
      <c r="G10" s="194"/>
      <c r="H10" s="194"/>
      <c r="I10" s="195"/>
      <c r="J10" s="196"/>
      <c r="K10" s="196"/>
      <c r="L10" s="196"/>
      <c r="M10" s="203"/>
      <c r="N10" s="196"/>
      <c r="O10" s="198"/>
      <c r="P10" s="199"/>
      <c r="Q10" s="200"/>
    </row>
    <row r="11" ht="36" customHeight="1" spans="1:17">
      <c r="A11" s="186"/>
      <c r="B11" s="202"/>
      <c r="C11" s="202"/>
      <c r="D11" s="194"/>
      <c r="E11" s="194"/>
      <c r="F11" s="194"/>
      <c r="G11" s="194"/>
      <c r="H11" s="194"/>
      <c r="I11" s="195"/>
      <c r="J11" s="196"/>
      <c r="K11" s="196"/>
      <c r="L11" s="196"/>
      <c r="M11" s="203"/>
      <c r="N11" s="196"/>
      <c r="O11" s="198"/>
      <c r="P11" s="199"/>
      <c r="Q11" s="200"/>
    </row>
    <row r="12" ht="36" customHeight="1" spans="1:17">
      <c r="A12" s="186"/>
      <c r="B12" s="202"/>
      <c r="C12" s="202"/>
      <c r="D12" s="194"/>
      <c r="E12" s="194"/>
      <c r="F12" s="194"/>
      <c r="G12" s="194"/>
      <c r="H12" s="194"/>
      <c r="I12" s="195"/>
      <c r="J12" s="196"/>
      <c r="K12" s="196"/>
      <c r="L12" s="196"/>
      <c r="M12" s="203"/>
      <c r="N12" s="196"/>
      <c r="O12" s="198"/>
      <c r="P12" s="199"/>
      <c r="Q12" s="200"/>
    </row>
    <row r="13" ht="36" customHeight="1" spans="1:17">
      <c r="A13" s="186"/>
      <c r="B13" s="202"/>
      <c r="C13" s="202"/>
      <c r="D13" s="194"/>
      <c r="E13" s="194"/>
      <c r="F13" s="194"/>
      <c r="G13" s="194"/>
      <c r="H13" s="194"/>
      <c r="I13" s="195"/>
      <c r="J13" s="196"/>
      <c r="K13" s="196"/>
      <c r="L13" s="196"/>
      <c r="M13" s="203"/>
      <c r="N13" s="196"/>
      <c r="O13" s="198"/>
      <c r="P13" s="199"/>
      <c r="Q13" s="200"/>
    </row>
    <row r="14" s="165" customFormat="1" ht="15.6" customHeight="1" spans="1:17">
      <c r="A14" s="204" t="s">
        <v>28</v>
      </c>
      <c r="B14" s="204"/>
      <c r="C14" s="205"/>
      <c r="D14" s="205"/>
      <c r="E14" s="205"/>
      <c r="F14" s="205"/>
      <c r="G14" s="205"/>
      <c r="H14" s="205"/>
      <c r="I14" s="205"/>
      <c r="J14" s="205"/>
      <c r="K14" s="205"/>
      <c r="L14" s="205"/>
      <c r="M14" s="205"/>
      <c r="N14" s="205"/>
      <c r="O14" s="205"/>
      <c r="P14" s="205"/>
      <c r="Q14" s="205"/>
    </row>
    <row r="15" s="165" customFormat="1" ht="22.2" customHeight="1" spans="1:17">
      <c r="A15" s="204" t="s">
        <v>29</v>
      </c>
      <c r="B15" s="204"/>
      <c r="C15" s="204"/>
      <c r="D15" s="204"/>
      <c r="E15" s="204"/>
      <c r="F15" s="204"/>
      <c r="G15" s="204"/>
      <c r="H15" s="204"/>
      <c r="I15" s="204"/>
      <c r="J15" s="204"/>
      <c r="K15" s="204"/>
      <c r="L15" s="204"/>
      <c r="M15" s="204"/>
      <c r="N15" s="204"/>
      <c r="O15" s="204"/>
      <c r="P15" s="205"/>
      <c r="Q15" s="205"/>
    </row>
    <row r="16" s="165" customFormat="1" ht="33.6" customHeight="1" spans="1:17">
      <c r="A16" s="206" t="s">
        <v>30</v>
      </c>
      <c r="B16" s="206"/>
      <c r="C16" s="206"/>
      <c r="D16" s="206"/>
      <c r="E16" s="206"/>
      <c r="F16" s="206"/>
      <c r="G16" s="206"/>
      <c r="H16" s="206"/>
      <c r="I16" s="206"/>
      <c r="J16" s="206"/>
      <c r="K16" s="206"/>
      <c r="L16" s="206"/>
      <c r="M16" s="206"/>
      <c r="N16" s="206"/>
      <c r="O16" s="206"/>
      <c r="P16" s="206"/>
      <c r="Q16" s="207"/>
    </row>
    <row r="17" s="165" customFormat="1" ht="22.2" customHeight="1" spans="1:59">
      <c r="A17" s="204" t="s">
        <v>31</v>
      </c>
      <c r="B17" s="204"/>
      <c r="C17" s="204"/>
      <c r="D17" s="204"/>
      <c r="E17" s="204"/>
      <c r="F17" s="204"/>
      <c r="G17" s="204"/>
      <c r="H17" s="204"/>
      <c r="I17" s="204"/>
      <c r="J17" s="204"/>
      <c r="K17" s="204"/>
      <c r="L17" s="204"/>
      <c r="M17" s="204"/>
      <c r="N17" s="204"/>
      <c r="O17" s="204"/>
      <c r="P17" s="205"/>
      <c r="Q17" s="205"/>
    </row>
    <row r="18" s="165" customFormat="1" ht="22.2" customHeight="1" spans="1:59">
      <c r="A18" s="204" t="s">
        <v>32</v>
      </c>
      <c r="B18" s="204"/>
      <c r="C18" s="204"/>
      <c r="D18" s="204"/>
      <c r="E18" s="204"/>
      <c r="F18" s="204"/>
      <c r="G18" s="204"/>
      <c r="H18" s="204"/>
      <c r="I18" s="204"/>
      <c r="J18" s="204"/>
      <c r="K18" s="204"/>
      <c r="L18" s="204"/>
      <c r="M18" s="204"/>
      <c r="N18" s="204"/>
      <c r="O18" s="204"/>
      <c r="P18" s="205"/>
      <c r="Q18" s="205"/>
    </row>
    <row r="19" s="165" customFormat="1" ht="22.2" customHeight="1" spans="1:59">
      <c r="A19" s="204" t="s">
        <v>33</v>
      </c>
      <c r="B19" s="204"/>
      <c r="C19" s="204"/>
      <c r="D19" s="204"/>
      <c r="E19" s="204"/>
      <c r="F19" s="204"/>
      <c r="G19" s="204"/>
      <c r="H19" s="204"/>
      <c r="I19" s="204"/>
      <c r="J19" s="204"/>
      <c r="K19" s="204"/>
      <c r="L19" s="204"/>
      <c r="M19" s="204"/>
      <c r="N19" s="204"/>
      <c r="O19" s="204"/>
      <c r="P19" s="205"/>
      <c r="Q19" s="205"/>
    </row>
    <row r="20" s="166" customFormat="1" ht="22.2" customHeight="1" spans="1:59">
      <c r="A20" s="204" t="s">
        <v>34</v>
      </c>
      <c r="B20" s="204"/>
      <c r="C20" s="208"/>
      <c r="D20" s="208"/>
      <c r="E20" s="208"/>
      <c r="F20" s="208"/>
      <c r="G20" s="208"/>
      <c r="H20" s="208"/>
      <c r="I20" s="208"/>
      <c r="J20" s="208"/>
      <c r="K20" s="208"/>
      <c r="L20" s="208"/>
      <c r="M20" s="208"/>
      <c r="N20" s="208"/>
      <c r="O20" s="208"/>
      <c r="P20" s="208"/>
      <c r="Q20" s="208"/>
      <c r="R20" s="165"/>
      <c r="S20" s="165"/>
      <c r="T20" s="165"/>
      <c r="U20" s="165"/>
      <c r="V20" s="165"/>
      <c r="W20" s="165"/>
      <c r="X20" s="165"/>
      <c r="Y20" s="165"/>
      <c r="Z20" s="165"/>
      <c r="AA20" s="165"/>
      <c r="AB20" s="165"/>
      <c r="AC20" s="165"/>
      <c r="AD20" s="165"/>
      <c r="AE20" s="165"/>
      <c r="AF20" s="165"/>
      <c r="AG20" s="165"/>
      <c r="AH20" s="165"/>
      <c r="AI20" s="165"/>
      <c r="AJ20" s="165"/>
      <c r="AK20" s="165"/>
      <c r="AL20" s="165"/>
      <c r="AM20" s="165"/>
      <c r="AN20" s="165"/>
      <c r="AO20" s="165"/>
      <c r="AP20" s="165"/>
      <c r="AQ20" s="165"/>
      <c r="AR20" s="165"/>
      <c r="AS20" s="165"/>
      <c r="AT20" s="165"/>
      <c r="AU20" s="165"/>
      <c r="AV20" s="165"/>
      <c r="AW20" s="165"/>
      <c r="AX20" s="165"/>
      <c r="AY20" s="165"/>
      <c r="AZ20" s="165"/>
      <c r="BA20" s="165"/>
      <c r="BB20" s="165"/>
      <c r="BC20" s="165"/>
      <c r="BD20" s="165"/>
      <c r="BE20" s="165"/>
      <c r="BF20" s="165"/>
      <c r="BG20" s="165"/>
    </row>
    <row r="21" s="165" customFormat="1" ht="22.2" customHeight="1" spans="1:59">
      <c r="A21" s="204" t="s">
        <v>35</v>
      </c>
      <c r="B21" s="204"/>
      <c r="C21" s="204"/>
      <c r="D21" s="204"/>
      <c r="E21" s="204"/>
      <c r="F21" s="204"/>
      <c r="G21" s="204"/>
      <c r="H21" s="204"/>
      <c r="I21" s="204"/>
      <c r="J21" s="205"/>
      <c r="K21" s="205"/>
      <c r="L21" s="205"/>
      <c r="M21" s="205"/>
      <c r="N21" s="205"/>
      <c r="O21" s="205"/>
      <c r="P21" s="205"/>
      <c r="Q21" s="205"/>
    </row>
    <row r="22" s="166" customFormat="1" ht="22.2" customHeight="1" spans="1:59">
      <c r="A22" s="204" t="s">
        <v>36</v>
      </c>
      <c r="B22" s="204"/>
      <c r="C22" s="204"/>
      <c r="D22" s="204"/>
      <c r="E22" s="204"/>
      <c r="F22" s="204"/>
      <c r="G22" s="204"/>
      <c r="H22" s="204"/>
      <c r="I22" s="204"/>
      <c r="J22" s="204"/>
      <c r="K22" s="204"/>
      <c r="L22" s="204"/>
      <c r="M22" s="204"/>
      <c r="N22" s="204"/>
      <c r="O22" s="204"/>
      <c r="P22" s="204"/>
      <c r="Q22" s="208"/>
      <c r="R22" s="165"/>
      <c r="S22" s="165"/>
      <c r="T22" s="165"/>
      <c r="U22" s="165"/>
      <c r="V22" s="165"/>
      <c r="W22" s="165"/>
      <c r="X22" s="165"/>
      <c r="Y22" s="165"/>
      <c r="Z22" s="165"/>
      <c r="AA22" s="165"/>
      <c r="AB22" s="165"/>
      <c r="AC22" s="165"/>
      <c r="AD22" s="165"/>
      <c r="AE22" s="165"/>
      <c r="AF22" s="165"/>
      <c r="AG22" s="165"/>
      <c r="AH22" s="165"/>
      <c r="AI22" s="165"/>
      <c r="AJ22" s="165"/>
      <c r="AK22" s="165"/>
      <c r="AL22" s="165"/>
      <c r="AM22" s="165"/>
      <c r="AN22" s="165"/>
      <c r="AO22" s="165"/>
      <c r="AP22" s="165"/>
      <c r="AQ22" s="165"/>
      <c r="AR22" s="165"/>
      <c r="AS22" s="165"/>
      <c r="AT22" s="165"/>
      <c r="AU22" s="165"/>
      <c r="AV22" s="165"/>
      <c r="AW22" s="165"/>
      <c r="AX22" s="165"/>
      <c r="AY22" s="165"/>
      <c r="AZ22" s="165"/>
      <c r="BA22" s="165"/>
      <c r="BB22" s="165"/>
      <c r="BC22" s="165"/>
      <c r="BD22" s="165"/>
      <c r="BE22" s="165"/>
      <c r="BF22" s="165"/>
      <c r="BG22" s="165"/>
    </row>
    <row r="23" s="167" customFormat="1" ht="22.2" customHeight="1" spans="1:59">
      <c r="A23" s="209" t="s">
        <v>37</v>
      </c>
      <c r="B23" s="209"/>
      <c r="C23" s="209"/>
      <c r="D23" s="209"/>
      <c r="E23" s="209"/>
      <c r="F23" s="209"/>
      <c r="G23" s="209"/>
      <c r="H23" s="209"/>
      <c r="I23" s="209"/>
      <c r="J23" s="209"/>
      <c r="K23" s="209"/>
      <c r="L23" s="209"/>
      <c r="M23" s="209"/>
      <c r="N23" s="209"/>
      <c r="O23" s="209"/>
      <c r="P23" s="209"/>
      <c r="Q23" s="209"/>
    </row>
  </sheetData>
  <mergeCells count="21">
    <mergeCell ref="A1:P1"/>
    <mergeCell ref="A2:P2"/>
    <mergeCell ref="J3:L3"/>
    <mergeCell ref="A14:B14"/>
    <mergeCell ref="A16:P16"/>
    <mergeCell ref="A20:B20"/>
    <mergeCell ref="A23:Q2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M3:M4"/>
    <mergeCell ref="N3:N4"/>
    <mergeCell ref="O3:O4"/>
    <mergeCell ref="P3:P4"/>
    <mergeCell ref="Q3:Q4"/>
  </mergeCells>
  <dataValidations count="9">
    <dataValidation allowBlank="1" showInputMessage="1" showErrorMessage="1" errorTitle="格式错误" error="参保日期格式应为：yyyyMMdd，如：20210101" sqref="B3:P3 B4:D4 G4:P4"/>
    <dataValidation type="whole" operator="between" allowBlank="1" showInputMessage="1" showErrorMessage="1" sqref="A5:A13 A24:A65536">
      <formula1>0</formula1>
      <formula2>200000</formula2>
    </dataValidation>
    <dataValidation type="decimal" operator="between" allowBlank="1" showInputMessage="1" showErrorMessage="1" sqref="I27:I65536">
      <formula1>500</formula1>
      <formula2>99999999</formula2>
    </dataValidation>
    <dataValidation type="list" allowBlank="1" showInputMessage="1" showErrorMessage="1" sqref="M27:M65536">
      <formula1>"汉族,壮族,满族,回族,苗族,维吾尔族,土家族,彝族,蒙古族,藏族,布依族,侗族,瑶族,朝鲜族,白族,哈尼族,哈萨克族,黎族,傣族,畲族,傈僳族,仡佬族,东乡族,高山族,拉祜族,水族,佤族,纳西族,羌族,土族,仫佬族,锡伯族,柯尔克孜族,达斡尔族,景颇族,毛南族,撒拉族,布朗族,塔吉克族,阿昌族,普米族,鄂温克族,怒族,京族,基诺族,德昂族,保安族,俄罗斯族,裕固族,乌孜别克族,门巴族,鄂伦春族,独龙族,塔塔尔族,赫哲族,珞巴族"</formula1>
    </dataValidation>
    <dataValidation type="list" allowBlank="1" showInputMessage="1" showErrorMessage="1" sqref="N5:N13">
      <formula1>"博士研究生,硕士研究生,大学本科,大学专科,中等专科,职业高中,技工学校,普通中学,初级中学,小学,其他"</formula1>
    </dataValidation>
    <dataValidation type="whole" operator="between" allowBlank="1" showInputMessage="1" showErrorMessage="1" sqref="N27:N65536">
      <formula1>0</formula1>
      <formula2>999</formula2>
    </dataValidation>
    <dataValidation type="list" allowBlank="1" showInputMessage="1" showErrorMessage="1" sqref="P5:P13 P27:P65536">
      <formula1>行政区划名称</formula1>
    </dataValidation>
    <dataValidation type="list" allowBlank="1" showInputMessage="1" showErrorMessage="1" sqref="J5:L13">
      <formula1>"是,否"</formula1>
    </dataValidation>
    <dataValidation type="whole" operator="between" allowBlank="1" showInputMessage="1" showErrorMessage="1" sqref="J27:L65536">
      <formula1>0</formula1>
      <formula2>1</formula2>
    </dataValidation>
  </dataValidations>
  <pageMargins left="0.47244094488189" right="0.31496062992126" top="0.590551181102362" bottom="0.590551181102362" header="0.511811023622047" footer="0.511811023622047"/>
  <pageSetup paperSize="9" scale="75" orientation="landscape" horizontalDpi="600" vertic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zoomScale="145" zoomScaleNormal="145" zoomScaleSheetLayoutView="60" workbookViewId="0">
      <selection activeCell="C5" sqref="C5"/>
    </sheetView>
  </sheetViews>
  <sheetFormatPr defaultColWidth="9" defaultRowHeight="18" customHeight="1" outlineLevelCol="5"/>
  <cols>
    <col min="1" max="1" width="9.48333333333333" style="135" customWidth="1"/>
    <col min="2" max="2" width="17.0583333333333" style="135" customWidth="1"/>
    <col min="3" max="3" width="21.9833333333333" style="136" customWidth="1"/>
    <col min="4" max="4" width="18.5" style="136" customWidth="1"/>
    <col min="5" max="5" width="22.125" style="135" customWidth="1"/>
    <col min="6" max="6" width="11.4" style="135" customWidth="1"/>
    <col min="7" max="16378" width="9" style="135"/>
    <col min="16379" max="16384" width="9" style="137"/>
  </cols>
  <sheetData>
    <row r="1" ht="50.1" customHeight="1" spans="1:6">
      <c r="B1" s="138" t="s">
        <v>38</v>
      </c>
      <c r="C1" s="139"/>
      <c r="D1" s="139"/>
      <c r="E1" s="138"/>
    </row>
    <row r="2" s="134" customFormat="1" ht="25" customHeight="1" spans="1:6">
      <c r="A2" s="140" t="s">
        <v>39</v>
      </c>
      <c r="B2" s="140"/>
      <c r="C2" s="140"/>
      <c r="D2" s="140"/>
      <c r="E2" s="140"/>
      <c r="F2" s="140"/>
    </row>
    <row r="3" ht="24" spans="1:6">
      <c r="A3" s="141" t="s">
        <v>2</v>
      </c>
      <c r="B3" s="142" t="s">
        <v>40</v>
      </c>
      <c r="C3" s="143" t="s">
        <v>41</v>
      </c>
      <c r="D3" s="143" t="s">
        <v>42</v>
      </c>
      <c r="E3" s="142" t="s">
        <v>43</v>
      </c>
      <c r="F3" s="141" t="s">
        <v>44</v>
      </c>
    </row>
    <row r="4" customHeight="1" spans="1:6">
      <c r="A4" s="141">
        <v>1</v>
      </c>
      <c r="B4" s="141"/>
      <c r="C4" s="144"/>
      <c r="D4" s="144" t="s">
        <v>45</v>
      </c>
      <c r="E4" s="141" t="s">
        <v>46</v>
      </c>
      <c r="F4" s="145"/>
    </row>
    <row r="5" customHeight="1" spans="1:6">
      <c r="A5" s="141">
        <v>2</v>
      </c>
      <c r="B5" s="141"/>
      <c r="C5" s="144"/>
      <c r="D5" s="144"/>
      <c r="E5" s="141"/>
      <c r="F5" s="141"/>
    </row>
    <row r="6" customHeight="1" spans="1:6">
      <c r="A6" s="141">
        <v>3</v>
      </c>
      <c r="B6" s="141"/>
      <c r="C6" s="144"/>
      <c r="D6" s="144"/>
      <c r="E6" s="141"/>
      <c r="F6" s="141"/>
    </row>
    <row r="7" customHeight="1" spans="1:6">
      <c r="A7" s="141">
        <v>4</v>
      </c>
      <c r="B7" s="146"/>
      <c r="C7" s="144"/>
      <c r="D7" s="144"/>
      <c r="E7" s="141"/>
      <c r="F7" s="141"/>
    </row>
    <row r="8" customHeight="1" spans="1:6">
      <c r="A8" s="141">
        <v>5</v>
      </c>
      <c r="B8" s="146"/>
      <c r="C8" s="144"/>
      <c r="D8" s="144"/>
      <c r="E8" s="141"/>
      <c r="F8" s="141"/>
    </row>
    <row r="9" customHeight="1" spans="1:6">
      <c r="A9" s="141">
        <v>6</v>
      </c>
      <c r="B9" s="146"/>
      <c r="C9" s="144"/>
      <c r="D9" s="144"/>
      <c r="E9" s="141"/>
      <c r="F9" s="141"/>
    </row>
    <row r="10" ht="12.95" customHeight="1" spans="1:6">
      <c r="A10" s="147" t="s">
        <v>47</v>
      </c>
      <c r="B10" s="148"/>
      <c r="C10" s="149"/>
      <c r="D10" s="150"/>
    </row>
    <row r="11" ht="12.95" customHeight="1" spans="1:6">
      <c r="A11" s="147" t="s">
        <v>48</v>
      </c>
      <c r="B11" s="148"/>
      <c r="C11" s="147"/>
      <c r="D11" s="147"/>
    </row>
    <row r="12" ht="41" customHeight="1" spans="1:6">
      <c r="A12" s="147" t="s">
        <v>49</v>
      </c>
      <c r="B12" s="151"/>
      <c r="C12" s="152"/>
      <c r="D12" s="152"/>
      <c r="E12" s="152"/>
      <c r="F12" s="152"/>
    </row>
    <row r="13" ht="30" customHeight="1" spans="1:6">
      <c r="A13" s="147" t="s">
        <v>50</v>
      </c>
      <c r="B13" s="153"/>
      <c r="C13" s="154"/>
      <c r="D13" s="154"/>
      <c r="E13" s="154"/>
      <c r="F13" s="154"/>
    </row>
    <row r="14" ht="12.95" customHeight="1" spans="1:6">
      <c r="A14" s="147" t="s">
        <v>51</v>
      </c>
      <c r="B14" s="155"/>
      <c r="C14" s="155"/>
      <c r="D14" s="156"/>
    </row>
    <row r="15" ht="12.95" customHeight="1" spans="1:6">
      <c r="A15" s="135" t="s">
        <v>52</v>
      </c>
      <c r="B15" s="136"/>
      <c r="C15" s="135"/>
      <c r="D15" s="135"/>
    </row>
    <row r="16" ht="12.95" customHeight="1" spans="1:6">
      <c r="A16" s="147"/>
      <c r="B16" s="157"/>
      <c r="C16" s="157"/>
      <c r="D16" s="158"/>
    </row>
    <row r="17" ht="12.95" customHeight="1" spans="1:4">
      <c r="A17" s="159" t="s">
        <v>53</v>
      </c>
      <c r="B17" s="160"/>
      <c r="C17" s="160"/>
      <c r="D17" s="161"/>
    </row>
  </sheetData>
  <mergeCells count="3">
    <mergeCell ref="B1:E1"/>
    <mergeCell ref="A2:F2"/>
    <mergeCell ref="A17:D17"/>
  </mergeCells>
  <pageMargins left="0.75" right="0.51" top="0.98" bottom="0.67" header="0.51" footer="0.51"/>
  <pageSetup paperSize="9" scale="90" orientation="landscape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7"/>
  <sheetViews>
    <sheetView workbookViewId="0">
      <selection activeCell="D19" sqref="D19"/>
    </sheetView>
  </sheetViews>
  <sheetFormatPr defaultColWidth="9" defaultRowHeight="13.5"/>
  <cols>
    <col min="1" max="1" width="4.375" customWidth="1"/>
    <col min="4" max="4" width="18.25" customWidth="1"/>
    <col min="5" max="5" width="8.625" customWidth="1"/>
    <col min="6" max="6" width="6.125" customWidth="1"/>
    <col min="7" max="7" width="7.75" customWidth="1"/>
    <col min="8" max="8" width="4.625" customWidth="1"/>
    <col min="9" max="12" width="6.375" customWidth="1"/>
    <col min="13" max="13" width="6.625" customWidth="1"/>
    <col min="15" max="15" width="11.875" customWidth="1"/>
  </cols>
  <sheetData>
    <row r="1" ht="39" customHeight="1" spans="1:16">
      <c r="A1" s="120" t="s">
        <v>54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</row>
    <row r="2" ht="26" customHeight="1" spans="1:16">
      <c r="A2" s="121" t="s">
        <v>55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</row>
    <row r="3" ht="15" customHeight="1" spans="1:16">
      <c r="A3" s="123" t="s">
        <v>2</v>
      </c>
      <c r="B3" s="123" t="s">
        <v>3</v>
      </c>
      <c r="C3" s="124" t="s">
        <v>4</v>
      </c>
      <c r="D3" s="123" t="s">
        <v>56</v>
      </c>
      <c r="E3" s="123" t="s">
        <v>57</v>
      </c>
      <c r="F3" s="123"/>
      <c r="G3" s="123"/>
      <c r="H3" s="123"/>
      <c r="I3" s="123" t="s">
        <v>58</v>
      </c>
      <c r="J3" s="123"/>
      <c r="K3" s="123"/>
      <c r="L3" s="123"/>
      <c r="M3" s="123"/>
      <c r="N3" s="123" t="s">
        <v>59</v>
      </c>
      <c r="O3" s="123" t="s">
        <v>60</v>
      </c>
      <c r="P3" s="123" t="s">
        <v>44</v>
      </c>
    </row>
    <row r="4" ht="27" spans="1:16">
      <c r="A4" s="123"/>
      <c r="B4" s="123"/>
      <c r="C4" s="125"/>
      <c r="D4" s="123"/>
      <c r="E4" s="123" t="s">
        <v>61</v>
      </c>
      <c r="F4" s="123" t="s">
        <v>62</v>
      </c>
      <c r="G4" s="126" t="s">
        <v>63</v>
      </c>
      <c r="H4" s="123" t="s">
        <v>64</v>
      </c>
      <c r="I4" s="123" t="s">
        <v>65</v>
      </c>
      <c r="J4" s="123" t="s">
        <v>66</v>
      </c>
      <c r="K4" s="123" t="s">
        <v>67</v>
      </c>
      <c r="L4" s="123" t="s">
        <v>68</v>
      </c>
      <c r="M4" s="123" t="s">
        <v>69</v>
      </c>
      <c r="N4" s="123"/>
      <c r="O4" s="123"/>
      <c r="P4" s="123"/>
    </row>
    <row r="5" ht="25" customHeight="1" spans="1:16">
      <c r="A5" s="127">
        <v>1</v>
      </c>
      <c r="B5" s="128"/>
      <c r="C5" s="129" t="s">
        <v>70</v>
      </c>
      <c r="D5" s="130"/>
      <c r="E5" s="127" t="s">
        <v>71</v>
      </c>
      <c r="F5" s="127" t="s">
        <v>71</v>
      </c>
      <c r="G5" s="131"/>
      <c r="H5" s="127"/>
      <c r="I5" s="127" t="s">
        <v>71</v>
      </c>
      <c r="J5" s="127"/>
      <c r="K5" s="127"/>
      <c r="L5" s="127"/>
      <c r="M5" s="127"/>
      <c r="N5" s="132">
        <v>46054</v>
      </c>
      <c r="O5" s="127"/>
      <c r="P5" s="127"/>
    </row>
    <row r="6" ht="25" customHeight="1" spans="1:16">
      <c r="A6" s="127">
        <v>2</v>
      </c>
      <c r="B6" s="127"/>
      <c r="C6" s="127"/>
      <c r="D6" s="127"/>
      <c r="E6" s="127"/>
      <c r="F6" s="127"/>
      <c r="G6" s="131"/>
      <c r="H6" s="127"/>
      <c r="I6" s="127"/>
      <c r="J6" s="127"/>
      <c r="K6" s="127"/>
      <c r="L6" s="127"/>
      <c r="M6" s="127"/>
      <c r="N6" s="127"/>
      <c r="O6" s="127"/>
      <c r="P6" s="127"/>
    </row>
    <row r="7" ht="25" customHeight="1" spans="1:16">
      <c r="A7" s="127">
        <v>3</v>
      </c>
      <c r="B7" s="127"/>
      <c r="C7" s="127"/>
      <c r="D7" s="127"/>
      <c r="E7" s="127"/>
      <c r="F7" s="127"/>
      <c r="G7" s="131"/>
      <c r="H7" s="127"/>
      <c r="I7" s="127"/>
      <c r="J7" s="127"/>
      <c r="K7" s="127"/>
      <c r="L7" s="127"/>
      <c r="M7" s="127"/>
      <c r="N7" s="127"/>
      <c r="O7" s="127"/>
      <c r="P7" s="127"/>
    </row>
    <row r="8" ht="25" customHeight="1" spans="1:16">
      <c r="A8" s="127">
        <v>4</v>
      </c>
      <c r="B8" s="127"/>
      <c r="C8" s="127"/>
      <c r="D8" s="127"/>
      <c r="E8" s="127"/>
      <c r="F8" s="127"/>
      <c r="G8" s="131"/>
      <c r="H8" s="127"/>
      <c r="I8" s="127"/>
      <c r="J8" s="127"/>
      <c r="K8" s="127"/>
      <c r="L8" s="127"/>
      <c r="M8" s="127"/>
      <c r="N8" s="127"/>
      <c r="O8" s="127"/>
      <c r="P8" s="127"/>
    </row>
    <row r="9" ht="25" customHeight="1" spans="1:16">
      <c r="A9" s="127">
        <v>5</v>
      </c>
      <c r="B9" s="127"/>
      <c r="C9" s="127"/>
      <c r="D9" s="127"/>
      <c r="E9" s="127"/>
      <c r="F9" s="127"/>
      <c r="G9" s="131"/>
      <c r="H9" s="127"/>
      <c r="I9" s="127"/>
      <c r="J9" s="127"/>
      <c r="K9" s="127"/>
      <c r="L9" s="127"/>
      <c r="M9" s="127"/>
      <c r="N9" s="127"/>
      <c r="O9" s="127"/>
      <c r="P9" s="127"/>
    </row>
    <row r="10" ht="25" customHeight="1" spans="1:16">
      <c r="A10" s="127">
        <v>6</v>
      </c>
      <c r="B10" s="127"/>
      <c r="C10" s="127"/>
      <c r="D10" s="127"/>
      <c r="E10" s="127"/>
      <c r="F10" s="127"/>
      <c r="G10" s="131"/>
      <c r="H10" s="127"/>
      <c r="I10" s="127"/>
      <c r="J10" s="127"/>
      <c r="K10" s="127"/>
      <c r="L10" s="127"/>
      <c r="M10" s="127"/>
      <c r="N10" s="127"/>
      <c r="O10" s="127"/>
      <c r="P10" s="127"/>
    </row>
    <row r="11" ht="25" customHeight="1" spans="1:16">
      <c r="A11" s="127">
        <v>7</v>
      </c>
      <c r="B11" s="127"/>
      <c r="C11" s="127"/>
      <c r="D11" s="127"/>
      <c r="E11" s="127"/>
      <c r="F11" s="127"/>
      <c r="G11" s="131"/>
      <c r="H11" s="127"/>
      <c r="I11" s="127"/>
      <c r="J11" s="127"/>
      <c r="K11" s="127"/>
      <c r="L11" s="127"/>
      <c r="M11" s="127"/>
      <c r="N11" s="127"/>
      <c r="O11" s="127"/>
      <c r="P11" s="127"/>
    </row>
    <row r="12" ht="25" customHeight="1" spans="1:16">
      <c r="A12" s="127">
        <v>8</v>
      </c>
      <c r="B12" s="127"/>
      <c r="C12" s="127"/>
      <c r="D12" s="127"/>
      <c r="E12" s="127"/>
      <c r="F12" s="127"/>
      <c r="G12" s="131"/>
      <c r="H12" s="127"/>
      <c r="I12" s="127"/>
      <c r="J12" s="127"/>
      <c r="K12" s="127"/>
      <c r="L12" s="127"/>
      <c r="M12" s="127"/>
      <c r="N12" s="127"/>
      <c r="O12" s="127"/>
      <c r="P12" s="127"/>
    </row>
    <row r="13" ht="25" customHeight="1" spans="1:16">
      <c r="A13" s="127">
        <v>9</v>
      </c>
      <c r="B13" s="127"/>
      <c r="C13" s="127"/>
      <c r="D13" s="127"/>
      <c r="E13" s="127"/>
      <c r="F13" s="127"/>
      <c r="G13" s="131"/>
      <c r="H13" s="127"/>
      <c r="I13" s="127"/>
      <c r="J13" s="127"/>
      <c r="K13" s="127"/>
      <c r="L13" s="127"/>
      <c r="M13" s="127"/>
      <c r="N13" s="127"/>
      <c r="O13" s="127"/>
      <c r="P13" s="127"/>
    </row>
    <row r="14" ht="25" customHeight="1" spans="1:16">
      <c r="A14" s="127">
        <v>10</v>
      </c>
      <c r="B14" s="127"/>
      <c r="C14" s="127"/>
      <c r="D14" s="127"/>
      <c r="E14" s="127"/>
      <c r="F14" s="127"/>
      <c r="G14" s="131"/>
      <c r="H14" s="127"/>
      <c r="I14" s="127"/>
      <c r="J14" s="127"/>
      <c r="K14" s="127"/>
      <c r="L14" s="127"/>
      <c r="M14" s="127"/>
      <c r="N14" s="127"/>
      <c r="O14" s="127"/>
      <c r="P14" s="127"/>
    </row>
    <row r="15" ht="27" customHeight="1" spans="1:16">
      <c r="A15" s="122" t="s">
        <v>72</v>
      </c>
      <c r="B15" s="122"/>
      <c r="C15" s="122"/>
      <c r="D15" s="122"/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2"/>
      <c r="P15" s="122"/>
    </row>
    <row r="16" ht="27" customHeight="1" spans="1:16">
      <c r="A16" s="121" t="s">
        <v>73</v>
      </c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2"/>
      <c r="P16" s="122"/>
    </row>
    <row r="17" spans="1:1">
      <c r="A17" s="133" t="s">
        <v>74</v>
      </c>
    </row>
  </sheetData>
  <mergeCells count="13">
    <mergeCell ref="A1:P1"/>
    <mergeCell ref="A2:P2"/>
    <mergeCell ref="E3:H3"/>
    <mergeCell ref="I3:M3"/>
    <mergeCell ref="A15:P15"/>
    <mergeCell ref="A16:P16"/>
    <mergeCell ref="A3:A4"/>
    <mergeCell ref="B3:B4"/>
    <mergeCell ref="C3:C4"/>
    <mergeCell ref="D3:D4"/>
    <mergeCell ref="N3:N4"/>
    <mergeCell ref="O3:O4"/>
    <mergeCell ref="P3:P4"/>
  </mergeCells>
  <pageMargins left="0.7" right="0.7" top="0.75" bottom="0.75" header="0.3" footer="0.3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I14"/>
  <sheetViews>
    <sheetView workbookViewId="0">
      <selection activeCell="G6" sqref="G6:I6"/>
    </sheetView>
  </sheetViews>
  <sheetFormatPr defaultColWidth="9" defaultRowHeight="13.5"/>
  <cols>
    <col min="1" max="8" width="9" style="2"/>
    <col min="9" max="9" width="11.125" style="2" customWidth="1"/>
    <col min="10" max="16384" width="9" style="2"/>
  </cols>
  <sheetData>
    <row r="2" s="2" customFormat="1" ht="22.5" spans="1:9">
      <c r="A2" s="74" t="s">
        <v>75</v>
      </c>
      <c r="B2" s="74"/>
      <c r="C2" s="74"/>
      <c r="D2" s="74"/>
      <c r="E2" s="74"/>
      <c r="F2" s="74"/>
      <c r="G2" s="74"/>
      <c r="H2" s="74"/>
      <c r="I2" s="74"/>
    </row>
    <row r="3" s="73" customFormat="1" ht="36.75" customHeight="1" spans="1:9">
      <c r="A3" s="75" t="s">
        <v>76</v>
      </c>
      <c r="B3" s="76"/>
      <c r="C3" s="76"/>
      <c r="D3" s="76"/>
      <c r="E3" s="76"/>
      <c r="F3" s="77" t="s">
        <v>77</v>
      </c>
      <c r="G3" s="77"/>
      <c r="H3" s="78"/>
      <c r="I3" s="75"/>
    </row>
    <row r="4" s="73" customFormat="1" ht="30.75" customHeight="1" spans="1:9">
      <c r="A4" s="79" t="s">
        <v>3</v>
      </c>
      <c r="B4" s="80" t="s">
        <v>78</v>
      </c>
      <c r="C4" s="80"/>
      <c r="D4" s="80" t="s">
        <v>8</v>
      </c>
      <c r="E4" s="80" t="s">
        <v>22</v>
      </c>
      <c r="F4" s="81" t="s">
        <v>79</v>
      </c>
      <c r="G4" s="210" t="s">
        <v>80</v>
      </c>
      <c r="H4" s="83"/>
      <c r="I4" s="84"/>
    </row>
    <row r="5" s="73" customFormat="1" ht="32.25" customHeight="1" spans="1:9">
      <c r="A5" s="85" t="s">
        <v>81</v>
      </c>
      <c r="B5" s="86"/>
      <c r="C5" s="86"/>
      <c r="D5" s="86" t="s">
        <v>82</v>
      </c>
      <c r="E5" s="86"/>
      <c r="F5" s="86"/>
      <c r="G5" s="86"/>
      <c r="H5" s="86"/>
      <c r="I5" s="87"/>
    </row>
    <row r="6" s="73" customFormat="1" ht="40.5" spans="1:9">
      <c r="A6" s="88" t="s">
        <v>83</v>
      </c>
      <c r="B6" s="89" t="s">
        <v>84</v>
      </c>
      <c r="C6" s="90"/>
      <c r="D6" s="91" t="s">
        <v>85</v>
      </c>
      <c r="E6" s="92"/>
      <c r="F6" s="93" t="s">
        <v>86</v>
      </c>
      <c r="G6" s="91" t="s">
        <v>46</v>
      </c>
      <c r="H6" s="94"/>
      <c r="I6" s="95"/>
    </row>
    <row r="7" s="73" customFormat="1" ht="32.25" customHeight="1" spans="1:9">
      <c r="A7" s="88"/>
      <c r="B7" s="90" t="s">
        <v>87</v>
      </c>
      <c r="C7" s="90"/>
      <c r="D7" s="96" t="s">
        <v>88</v>
      </c>
      <c r="E7" s="97"/>
      <c r="F7" s="90" t="s">
        <v>89</v>
      </c>
      <c r="G7" s="86" t="s">
        <v>90</v>
      </c>
      <c r="H7" s="86"/>
      <c r="I7" s="87"/>
    </row>
    <row r="8" s="73" customFormat="1" ht="53.25" customHeight="1" spans="1:9">
      <c r="A8" s="98"/>
      <c r="B8" s="99" t="s">
        <v>91</v>
      </c>
      <c r="C8" s="99"/>
      <c r="D8" s="100" t="s">
        <v>88</v>
      </c>
      <c r="E8" s="101"/>
      <c r="F8" s="99" t="s">
        <v>89</v>
      </c>
      <c r="G8" s="102" t="s">
        <v>90</v>
      </c>
      <c r="H8" s="102"/>
      <c r="I8" s="103"/>
    </row>
    <row r="9" s="73" customFormat="1" ht="38.25" customHeight="1" spans="1:9">
      <c r="A9" s="104" t="s">
        <v>92</v>
      </c>
      <c r="B9" s="105" t="s">
        <v>93</v>
      </c>
      <c r="C9" s="106"/>
      <c r="D9" s="80" t="s">
        <v>94</v>
      </c>
      <c r="E9" s="80"/>
      <c r="F9" s="80"/>
      <c r="G9" s="80"/>
      <c r="H9" s="107" t="s">
        <v>95</v>
      </c>
      <c r="I9" s="108"/>
    </row>
    <row r="10" s="73" customFormat="1" ht="38.25" customHeight="1" spans="1:9">
      <c r="A10" s="88"/>
      <c r="B10" s="109" t="s">
        <v>96</v>
      </c>
      <c r="C10" s="90"/>
      <c r="D10" s="80" t="s">
        <v>94</v>
      </c>
      <c r="E10" s="80"/>
      <c r="F10" s="80"/>
      <c r="G10" s="80"/>
      <c r="H10" s="110"/>
      <c r="I10" s="111"/>
    </row>
    <row r="11" s="73" customFormat="1" ht="38.25" customHeight="1" spans="1:9">
      <c r="A11" s="88"/>
      <c r="B11" s="112" t="s">
        <v>97</v>
      </c>
      <c r="C11" s="113"/>
      <c r="D11" s="80" t="s">
        <v>94</v>
      </c>
      <c r="E11" s="80"/>
      <c r="F11" s="80"/>
      <c r="G11" s="80"/>
      <c r="H11" s="110"/>
      <c r="I11" s="111"/>
    </row>
    <row r="12" s="73" customFormat="1" ht="95.25" customHeight="1" spans="1:9">
      <c r="A12" s="114" t="s">
        <v>98</v>
      </c>
      <c r="B12" s="115"/>
      <c r="C12" s="116"/>
      <c r="D12" s="117" t="s">
        <v>99</v>
      </c>
      <c r="E12" s="117"/>
      <c r="F12" s="117"/>
      <c r="G12" s="117"/>
      <c r="H12" s="117"/>
      <c r="I12" s="118"/>
    </row>
    <row r="13" s="73" customFormat="1" ht="155.25" customHeight="1" spans="1:9">
      <c r="A13" s="119" t="s">
        <v>100</v>
      </c>
      <c r="B13" s="119"/>
      <c r="C13" s="119"/>
      <c r="D13" s="119"/>
      <c r="E13" s="119"/>
      <c r="F13" s="119"/>
      <c r="G13" s="119"/>
      <c r="H13" s="119"/>
      <c r="I13" s="119"/>
    </row>
    <row r="14" s="73" customFormat="1"/>
  </sheetData>
  <mergeCells count="26">
    <mergeCell ref="A2:I2"/>
    <mergeCell ref="B4:C4"/>
    <mergeCell ref="G4:I4"/>
    <mergeCell ref="A5:C5"/>
    <mergeCell ref="D5:I5"/>
    <mergeCell ref="B6:C6"/>
    <mergeCell ref="D6:E6"/>
    <mergeCell ref="G6:I6"/>
    <mergeCell ref="B7:C7"/>
    <mergeCell ref="D7:E7"/>
    <mergeCell ref="G7:I7"/>
    <mergeCell ref="B8:C8"/>
    <mergeCell ref="D8:E8"/>
    <mergeCell ref="G8:I8"/>
    <mergeCell ref="B9:C9"/>
    <mergeCell ref="D9:G9"/>
    <mergeCell ref="B10:C10"/>
    <mergeCell ref="D10:G10"/>
    <mergeCell ref="B11:C11"/>
    <mergeCell ref="D11:G11"/>
    <mergeCell ref="A12:C12"/>
    <mergeCell ref="D12:I12"/>
    <mergeCell ref="A13:I13"/>
    <mergeCell ref="A6:A8"/>
    <mergeCell ref="A9:A11"/>
    <mergeCell ref="H9:I11"/>
  </mergeCells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2"/>
  <sheetViews>
    <sheetView workbookViewId="0">
      <selection activeCell="B2" sqref="B2:B3"/>
    </sheetView>
  </sheetViews>
  <sheetFormatPr defaultColWidth="9" defaultRowHeight="13.5"/>
  <cols>
    <col min="1" max="1" width="3" style="2" customWidth="1"/>
    <col min="2" max="2" width="5.125" style="1" customWidth="1"/>
    <col min="3" max="3" width="11.5" style="1" customWidth="1"/>
    <col min="4" max="4" width="9.375" style="1" hidden="1" customWidth="1"/>
    <col min="5" max="5" width="8.5" style="1" customWidth="1"/>
    <col min="6" max="6" width="5.375" style="1" customWidth="1"/>
    <col min="7" max="7" width="10.25" style="31" customWidth="1"/>
    <col min="8" max="8" width="6.375" style="32" customWidth="1"/>
    <col min="9" max="9" width="10.375" style="31" customWidth="1"/>
    <col min="10" max="10" width="5.875" style="32" customWidth="1"/>
    <col min="11" max="11" width="9.25" style="31" customWidth="1"/>
    <col min="12" max="12" width="2.875" style="33" customWidth="1"/>
    <col min="13" max="16384" width="9" style="2"/>
  </cols>
  <sheetData>
    <row r="1" ht="80" customHeight="1" spans="1:12">
      <c r="A1" s="34"/>
      <c r="B1" s="35" t="s">
        <v>101</v>
      </c>
      <c r="C1" s="35"/>
      <c r="D1" s="35"/>
      <c r="E1" s="35"/>
      <c r="F1" s="35"/>
      <c r="G1" s="35"/>
      <c r="H1" s="35"/>
      <c r="I1" s="35"/>
      <c r="J1" s="35"/>
      <c r="K1" s="35"/>
      <c r="L1" s="34"/>
    </row>
    <row r="2" ht="27" customHeight="1" spans="1:12">
      <c r="A2" s="34"/>
      <c r="B2" s="36" t="s">
        <v>2</v>
      </c>
      <c r="C2" s="37" t="s">
        <v>57</v>
      </c>
      <c r="D2" s="37" t="s">
        <v>102</v>
      </c>
      <c r="E2" s="37" t="s">
        <v>103</v>
      </c>
      <c r="F2" s="37" t="s">
        <v>104</v>
      </c>
      <c r="G2" s="38" t="s">
        <v>105</v>
      </c>
      <c r="H2" s="39" t="s">
        <v>106</v>
      </c>
      <c r="I2" s="40"/>
      <c r="J2" s="39" t="s">
        <v>107</v>
      </c>
      <c r="K2" s="41"/>
      <c r="L2" s="34"/>
    </row>
    <row r="3" ht="27" customHeight="1" spans="1:12">
      <c r="A3" s="34"/>
      <c r="B3" s="42"/>
      <c r="C3" s="43"/>
      <c r="D3" s="43"/>
      <c r="E3" s="43"/>
      <c r="F3" s="43"/>
      <c r="G3" s="44"/>
      <c r="H3" s="45" t="s">
        <v>108</v>
      </c>
      <c r="I3" s="46" t="s">
        <v>109</v>
      </c>
      <c r="J3" s="45" t="s">
        <v>108</v>
      </c>
      <c r="K3" s="47" t="s">
        <v>109</v>
      </c>
      <c r="L3" s="34"/>
    </row>
    <row r="4" ht="27" customHeight="1" spans="1:12">
      <c r="A4" s="34"/>
      <c r="B4" s="48">
        <v>1</v>
      </c>
      <c r="C4" s="49" t="s">
        <v>110</v>
      </c>
      <c r="D4" s="49" t="s">
        <v>111</v>
      </c>
      <c r="E4" s="49">
        <v>4588</v>
      </c>
      <c r="F4" s="49">
        <v>1</v>
      </c>
      <c r="G4" s="50">
        <f t="shared" ref="G4:G7" si="0">+I4+K4</f>
        <v>1101.12</v>
      </c>
      <c r="H4" s="51">
        <v>0.16</v>
      </c>
      <c r="I4" s="50">
        <f t="shared" ref="I4:I7" si="1">+E4*F4*H4</f>
        <v>734.08</v>
      </c>
      <c r="J4" s="51">
        <v>0.08</v>
      </c>
      <c r="K4" s="52">
        <f t="shared" ref="K4:K7" si="2">+E4*F4*J4</f>
        <v>367.04</v>
      </c>
      <c r="L4" s="34"/>
    </row>
    <row r="5" ht="27" customHeight="1" spans="1:12">
      <c r="A5" s="34"/>
      <c r="B5" s="48">
        <v>2</v>
      </c>
      <c r="C5" s="49" t="s">
        <v>112</v>
      </c>
      <c r="D5" s="49" t="s">
        <v>111</v>
      </c>
      <c r="E5" s="49">
        <v>4588</v>
      </c>
      <c r="F5" s="49">
        <v>1</v>
      </c>
      <c r="G5" s="50">
        <f t="shared" si="0"/>
        <v>45.88</v>
      </c>
      <c r="H5" s="51">
        <v>0.006</v>
      </c>
      <c r="I5" s="50">
        <f t="shared" si="1"/>
        <v>27.528</v>
      </c>
      <c r="J5" s="51">
        <v>0.004</v>
      </c>
      <c r="K5" s="52">
        <f t="shared" si="2"/>
        <v>18.352</v>
      </c>
      <c r="L5" s="34"/>
    </row>
    <row r="6" s="2" customFormat="1" ht="27" customHeight="1" spans="1:12">
      <c r="A6" s="34"/>
      <c r="B6" s="48">
        <v>3</v>
      </c>
      <c r="C6" s="49" t="s">
        <v>113</v>
      </c>
      <c r="D6" s="49" t="s">
        <v>111</v>
      </c>
      <c r="E6" s="49">
        <v>4588</v>
      </c>
      <c r="F6" s="49">
        <v>1</v>
      </c>
      <c r="G6" s="50">
        <f t="shared" si="0"/>
        <v>9.176</v>
      </c>
      <c r="H6" s="53">
        <v>0.002</v>
      </c>
      <c r="I6" s="50">
        <f t="shared" si="1"/>
        <v>9.176</v>
      </c>
      <c r="J6" s="51" t="s">
        <v>114</v>
      </c>
      <c r="K6" s="52">
        <v>0</v>
      </c>
      <c r="L6" s="34"/>
    </row>
    <row r="7" ht="27" customHeight="1" spans="1:12">
      <c r="A7" s="34"/>
      <c r="B7" s="48">
        <v>4</v>
      </c>
      <c r="C7" s="49" t="s">
        <v>115</v>
      </c>
      <c r="D7" s="49" t="s">
        <v>116</v>
      </c>
      <c r="E7" s="54">
        <v>6117</v>
      </c>
      <c r="F7" s="49">
        <v>1</v>
      </c>
      <c r="G7" s="50">
        <f t="shared" si="0"/>
        <v>599.466</v>
      </c>
      <c r="H7" s="53">
        <v>0.078</v>
      </c>
      <c r="I7" s="50">
        <f t="shared" si="1"/>
        <v>477.126</v>
      </c>
      <c r="J7" s="53">
        <v>0.02</v>
      </c>
      <c r="K7" s="52">
        <f t="shared" si="2"/>
        <v>122.34</v>
      </c>
      <c r="L7" s="34"/>
    </row>
    <row r="8" ht="27" customHeight="1" spans="1:12">
      <c r="A8" s="34"/>
      <c r="B8" s="55" t="s">
        <v>117</v>
      </c>
      <c r="C8" s="56"/>
      <c r="D8" s="57"/>
      <c r="E8" s="49"/>
      <c r="F8" s="49"/>
      <c r="G8" s="58">
        <f t="shared" ref="G8:K8" si="3">SUM(G4:G7)</f>
        <v>1755.642</v>
      </c>
      <c r="H8" s="59"/>
      <c r="I8" s="58">
        <f t="shared" si="3"/>
        <v>1247.91</v>
      </c>
      <c r="J8" s="59"/>
      <c r="K8" s="60">
        <f t="shared" si="3"/>
        <v>507.732</v>
      </c>
      <c r="L8" s="34"/>
    </row>
    <row r="9" ht="40" customHeight="1" spans="1:12">
      <c r="A9" s="34"/>
      <c r="B9" s="61" t="s">
        <v>118</v>
      </c>
      <c r="C9" s="62"/>
      <c r="D9" s="62"/>
      <c r="E9" s="62"/>
      <c r="F9" s="62"/>
      <c r="G9" s="62"/>
      <c r="H9" s="62"/>
      <c r="I9" s="62"/>
      <c r="J9" s="62"/>
      <c r="K9" s="63"/>
      <c r="L9" s="34"/>
    </row>
    <row r="10" ht="14.25" spans="1:12">
      <c r="A10" s="34"/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34"/>
    </row>
    <row r="11" spans="1:12">
      <c r="A11" s="34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34"/>
    </row>
    <row r="12" spans="1:12">
      <c r="A12" s="34"/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34"/>
    </row>
    <row r="13" ht="56" customHeight="1" spans="1:12">
      <c r="A13" s="34"/>
      <c r="B13" s="35" t="s">
        <v>119</v>
      </c>
      <c r="C13" s="35"/>
      <c r="D13" s="35"/>
      <c r="E13" s="35"/>
      <c r="F13" s="35"/>
      <c r="G13" s="35"/>
      <c r="H13" s="35"/>
      <c r="I13" s="35"/>
      <c r="J13" s="35"/>
      <c r="K13" s="35"/>
      <c r="L13" s="34"/>
    </row>
    <row r="14" ht="24" customHeight="1" spans="1:12">
      <c r="A14" s="34"/>
      <c r="B14" s="36" t="s">
        <v>2</v>
      </c>
      <c r="C14" s="37" t="s">
        <v>57</v>
      </c>
      <c r="D14" s="37" t="s">
        <v>102</v>
      </c>
      <c r="E14" s="37" t="s">
        <v>103</v>
      </c>
      <c r="F14" s="37" t="s">
        <v>104</v>
      </c>
      <c r="G14" s="38" t="s">
        <v>105</v>
      </c>
      <c r="H14" s="39" t="s">
        <v>106</v>
      </c>
      <c r="I14" s="40"/>
      <c r="J14" s="39" t="s">
        <v>107</v>
      </c>
      <c r="K14" s="41"/>
      <c r="L14" s="34"/>
    </row>
    <row r="15" ht="24" customHeight="1" spans="1:12">
      <c r="A15" s="34"/>
      <c r="B15" s="42"/>
      <c r="C15" s="43"/>
      <c r="D15" s="43"/>
      <c r="E15" s="43"/>
      <c r="F15" s="43"/>
      <c r="G15" s="44"/>
      <c r="H15" s="45" t="s">
        <v>108</v>
      </c>
      <c r="I15" s="46" t="s">
        <v>109</v>
      </c>
      <c r="J15" s="45" t="s">
        <v>108</v>
      </c>
      <c r="K15" s="47" t="s">
        <v>109</v>
      </c>
      <c r="L15" s="34"/>
    </row>
    <row r="16" ht="24" customHeight="1" spans="1:12">
      <c r="A16" s="34"/>
      <c r="B16" s="48">
        <v>1</v>
      </c>
      <c r="C16" s="49" t="s">
        <v>110</v>
      </c>
      <c r="D16" s="49" t="s">
        <v>111</v>
      </c>
      <c r="E16" s="49">
        <v>4588</v>
      </c>
      <c r="F16" s="49">
        <v>1</v>
      </c>
      <c r="G16" s="50">
        <f t="shared" ref="G16:G19" si="4">+I16+K16</f>
        <v>1101.12</v>
      </c>
      <c r="H16" s="51">
        <v>0.16</v>
      </c>
      <c r="I16" s="50">
        <f t="shared" ref="I16:I19" si="5">+E16*F16*H16</f>
        <v>734.08</v>
      </c>
      <c r="J16" s="51">
        <v>0.08</v>
      </c>
      <c r="K16" s="52">
        <f t="shared" ref="K16:K19" si="6">+E16*F16*J16</f>
        <v>367.04</v>
      </c>
      <c r="L16" s="34"/>
    </row>
    <row r="17" ht="24" customHeight="1" spans="1:12">
      <c r="A17" s="34"/>
      <c r="B17" s="48">
        <v>2</v>
      </c>
      <c r="C17" s="49" t="s">
        <v>112</v>
      </c>
      <c r="D17" s="49" t="s">
        <v>111</v>
      </c>
      <c r="E17" s="49">
        <v>4588</v>
      </c>
      <c r="F17" s="49">
        <v>1</v>
      </c>
      <c r="G17" s="50">
        <f t="shared" si="4"/>
        <v>45.88</v>
      </c>
      <c r="H17" s="51">
        <v>0.006</v>
      </c>
      <c r="I17" s="50">
        <f t="shared" si="5"/>
        <v>27.528</v>
      </c>
      <c r="J17" s="51">
        <v>0.004</v>
      </c>
      <c r="K17" s="52">
        <f t="shared" si="6"/>
        <v>18.352</v>
      </c>
      <c r="L17" s="34"/>
    </row>
    <row r="18" ht="24" customHeight="1" spans="1:12">
      <c r="A18" s="34"/>
      <c r="B18" s="48">
        <v>3</v>
      </c>
      <c r="C18" s="49" t="s">
        <v>113</v>
      </c>
      <c r="D18" s="49" t="s">
        <v>111</v>
      </c>
      <c r="E18" s="49">
        <v>4588</v>
      </c>
      <c r="F18" s="49">
        <v>1</v>
      </c>
      <c r="G18" s="50">
        <f t="shared" si="4"/>
        <v>9.176</v>
      </c>
      <c r="H18" s="53">
        <v>0.002</v>
      </c>
      <c r="I18" s="50">
        <f t="shared" si="5"/>
        <v>9.176</v>
      </c>
      <c r="J18" s="51" t="s">
        <v>114</v>
      </c>
      <c r="K18" s="52">
        <v>0</v>
      </c>
      <c r="L18" s="34"/>
    </row>
    <row r="19" ht="24" customHeight="1" spans="1:12">
      <c r="A19" s="34"/>
      <c r="B19" s="48">
        <v>4</v>
      </c>
      <c r="C19" s="49" t="s">
        <v>115</v>
      </c>
      <c r="D19" s="49" t="s">
        <v>116</v>
      </c>
      <c r="E19" s="54">
        <v>6117</v>
      </c>
      <c r="F19" s="49">
        <v>1</v>
      </c>
      <c r="G19" s="50">
        <f t="shared" si="4"/>
        <v>385.371</v>
      </c>
      <c r="H19" s="53">
        <v>0.063</v>
      </c>
      <c r="I19" s="50">
        <f t="shared" si="5"/>
        <v>385.371</v>
      </c>
      <c r="J19" s="53">
        <v>0</v>
      </c>
      <c r="K19" s="52">
        <f t="shared" si="6"/>
        <v>0</v>
      </c>
      <c r="L19" s="34"/>
    </row>
    <row r="20" ht="24" customHeight="1" spans="1:12">
      <c r="A20" s="34"/>
      <c r="B20" s="55" t="s">
        <v>117</v>
      </c>
      <c r="C20" s="56"/>
      <c r="D20" s="57"/>
      <c r="E20" s="49"/>
      <c r="F20" s="49"/>
      <c r="G20" s="58">
        <f t="shared" ref="G20:K20" si="7">SUM(G16:G19)</f>
        <v>1541.547</v>
      </c>
      <c r="H20" s="59"/>
      <c r="I20" s="58">
        <f t="shared" si="7"/>
        <v>1156.155</v>
      </c>
      <c r="J20" s="59"/>
      <c r="K20" s="60">
        <f t="shared" si="7"/>
        <v>385.392</v>
      </c>
      <c r="L20" s="34"/>
    </row>
    <row r="21" ht="30" customHeight="1" spans="1:12">
      <c r="A21" s="34"/>
      <c r="B21" s="61" t="s">
        <v>120</v>
      </c>
      <c r="C21" s="62"/>
      <c r="D21" s="62"/>
      <c r="E21" s="62"/>
      <c r="F21" s="62"/>
      <c r="G21" s="62"/>
      <c r="H21" s="62"/>
      <c r="I21" s="62"/>
      <c r="J21" s="62"/>
      <c r="K21" s="63"/>
      <c r="L21" s="34"/>
    </row>
    <row r="22" spans="1:12">
      <c r="A22" s="34"/>
      <c r="B22" s="65"/>
      <c r="C22" s="65"/>
      <c r="D22" s="65"/>
      <c r="E22" s="65"/>
      <c r="F22" s="65"/>
      <c r="G22" s="66"/>
      <c r="H22" s="67"/>
      <c r="I22" s="66"/>
      <c r="J22" s="67"/>
      <c r="K22" s="66"/>
      <c r="L22" s="34"/>
    </row>
    <row r="23" spans="1:12">
      <c r="A23" s="34"/>
      <c r="B23" s="65"/>
      <c r="C23" s="65"/>
      <c r="D23" s="65"/>
      <c r="E23" s="65"/>
      <c r="F23" s="65"/>
      <c r="G23" s="66"/>
      <c r="H23" s="67"/>
      <c r="I23" s="66"/>
      <c r="J23" s="67"/>
      <c r="K23" s="66"/>
      <c r="L23" s="34"/>
    </row>
    <row r="24" s="30" customFormat="1" ht="42" customHeight="1" spans="1:12">
      <c r="A24" s="68"/>
      <c r="B24" s="69" t="s">
        <v>121</v>
      </c>
      <c r="C24" s="68"/>
      <c r="D24" s="68"/>
      <c r="E24" s="68"/>
      <c r="F24" s="68"/>
      <c r="G24" s="68"/>
      <c r="H24" s="68"/>
      <c r="I24" s="68"/>
      <c r="J24" s="68"/>
      <c r="K24" s="68"/>
      <c r="L24" s="68"/>
    </row>
    <row r="25" spans="1:12">
      <c r="A25" s="34"/>
      <c r="B25" s="65"/>
      <c r="C25" s="65"/>
      <c r="D25" s="65"/>
      <c r="E25" s="65"/>
      <c r="F25" s="65"/>
      <c r="G25" s="66"/>
      <c r="H25" s="67"/>
      <c r="I25" s="66"/>
      <c r="J25" s="67"/>
      <c r="K25" s="66"/>
      <c r="L25" s="34"/>
    </row>
    <row r="26" spans="1:12">
      <c r="B26" s="70"/>
      <c r="C26" s="70"/>
      <c r="D26" s="70"/>
      <c r="E26" s="70"/>
      <c r="F26" s="70"/>
      <c r="G26" s="71"/>
      <c r="H26" s="72"/>
      <c r="I26" s="71"/>
      <c r="J26" s="72"/>
      <c r="K26" s="71"/>
    </row>
    <row r="27" spans="1:12">
      <c r="B27" s="70"/>
      <c r="C27" s="70"/>
      <c r="D27" s="70"/>
      <c r="E27" s="70"/>
      <c r="F27" s="70"/>
      <c r="G27" s="71"/>
      <c r="H27" s="72"/>
      <c r="I27" s="71"/>
      <c r="J27" s="72"/>
      <c r="K27" s="71"/>
    </row>
    <row r="28" spans="1:12">
      <c r="B28" s="70"/>
      <c r="C28" s="70"/>
      <c r="D28" s="70"/>
      <c r="E28" s="70"/>
      <c r="F28" s="70"/>
      <c r="G28" s="71"/>
      <c r="H28" s="72"/>
      <c r="I28" s="71"/>
      <c r="J28" s="72"/>
      <c r="K28" s="71"/>
    </row>
    <row r="29" spans="1:12">
      <c r="B29" s="70"/>
      <c r="C29" s="70"/>
      <c r="D29" s="70"/>
      <c r="E29" s="70"/>
      <c r="F29" s="70"/>
      <c r="G29" s="71"/>
      <c r="H29" s="72"/>
      <c r="I29" s="71"/>
      <c r="J29" s="72"/>
      <c r="K29" s="71"/>
    </row>
    <row r="30" spans="1:12">
      <c r="B30" s="70"/>
      <c r="C30" s="70"/>
      <c r="D30" s="70"/>
      <c r="E30" s="70"/>
      <c r="F30" s="70"/>
      <c r="G30" s="71"/>
      <c r="H30" s="72"/>
      <c r="I30" s="71"/>
      <c r="J30" s="72"/>
      <c r="K30" s="71"/>
    </row>
    <row r="31" spans="1:12">
      <c r="B31" s="70"/>
      <c r="C31" s="70"/>
      <c r="D31" s="70"/>
      <c r="E31" s="70"/>
      <c r="F31" s="70"/>
      <c r="G31" s="71"/>
      <c r="H31" s="72"/>
      <c r="I31" s="71"/>
      <c r="J31" s="72"/>
      <c r="K31" s="71"/>
    </row>
    <row r="32" spans="1:12">
      <c r="B32" s="70"/>
      <c r="C32" s="70"/>
      <c r="D32" s="70"/>
      <c r="E32" s="70"/>
      <c r="F32" s="70"/>
      <c r="G32" s="71"/>
      <c r="H32" s="72"/>
      <c r="I32" s="71"/>
      <c r="J32" s="72"/>
      <c r="K32" s="71"/>
    </row>
  </sheetData>
  <mergeCells count="23">
    <mergeCell ref="B1:K1"/>
    <mergeCell ref="H2:I2"/>
    <mergeCell ref="J2:K2"/>
    <mergeCell ref="B8:D8"/>
    <mergeCell ref="B9:K9"/>
    <mergeCell ref="B13:K13"/>
    <mergeCell ref="H14:I14"/>
    <mergeCell ref="J14:K14"/>
    <mergeCell ref="B20:D20"/>
    <mergeCell ref="B21:K21"/>
    <mergeCell ref="B24:K24"/>
    <mergeCell ref="B2:B3"/>
    <mergeCell ref="B14:B15"/>
    <mergeCell ref="C2:C3"/>
    <mergeCell ref="C14:C15"/>
    <mergeCell ref="D2:D3"/>
    <mergeCell ref="D14:D15"/>
    <mergeCell ref="E2:E3"/>
    <mergeCell ref="E14:E15"/>
    <mergeCell ref="F2:F3"/>
    <mergeCell ref="F14:F15"/>
    <mergeCell ref="G2:G3"/>
    <mergeCell ref="G14:G15"/>
  </mergeCells>
  <pageMargins left="0.7" right="0.7" top="0.75" bottom="0.75" header="0.3" footer="0.3"/>
  <pageSetup paperSize="9" scale="93" orientation="portrait"/>
  <headerFooter/>
  <drawing r:id="rId1"/>
  <legacyDrawing r:id="rId2"/>
  <controls>
    <mc:AlternateContent xmlns:mc="http://schemas.openxmlformats.org/markup-compatibility/2006">
      <mc:Choice Requires="x14">
        <control shapeId="1025" r:id="rId3">
          <controlPr defaultSize="0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1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1025" r:id="rId3"/>
      </mc:Fallback>
    </mc:AlternateContent>
    <mc:AlternateContent xmlns:mc="http://schemas.openxmlformats.org/markup-compatibility/2006">
      <mc:Choice Requires="x14">
        <control shapeId="1026" r:id="rId4">
          <controlPr defaultSize="0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1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1026" r:id="rId4"/>
      </mc:Fallback>
    </mc:AlternateContent>
    <mc:AlternateContent xmlns:mc="http://schemas.openxmlformats.org/markup-compatibility/2006">
      <mc:Choice Requires="x14">
        <control shapeId="1027" r:id="rId5">
          <controlPr defaultSize="0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1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1027" r:id="rId5"/>
      </mc:Fallback>
    </mc:AlternateContent>
    <mc:AlternateContent xmlns:mc="http://schemas.openxmlformats.org/markup-compatibility/2006">
      <mc:Choice Requires="x14">
        <control shapeId="1028" r:id="rId6">
          <controlPr defaultSize="0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1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1028" r:id="rId6"/>
      </mc:Fallback>
    </mc:AlternateContent>
    <mc:AlternateContent xmlns:mc="http://schemas.openxmlformats.org/markup-compatibility/2006">
      <mc:Choice Requires="x14">
        <control shapeId="1029" r:id="rId7">
          <controlPr defaultSize="0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1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1029" r:id="rId7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workbookViewId="0">
      <selection activeCell="K6" sqref="K6"/>
    </sheetView>
  </sheetViews>
  <sheetFormatPr defaultColWidth="9" defaultRowHeight="13.5"/>
  <cols>
    <col min="1" max="9" width="15" style="2" customWidth="1"/>
    <col min="10" max="16384" width="9" style="2"/>
  </cols>
  <sheetData>
    <row r="1" ht="25.5" spans="1:9">
      <c r="A1" s="13" t="s">
        <v>122</v>
      </c>
      <c r="B1" s="13"/>
      <c r="C1" s="14"/>
      <c r="D1" s="13"/>
      <c r="E1" s="15"/>
      <c r="F1" s="13"/>
      <c r="G1" s="13"/>
      <c r="H1" s="13"/>
      <c r="I1" s="15"/>
    </row>
    <row r="2" ht="14.25" spans="1:9">
      <c r="A2" s="16" t="s">
        <v>123</v>
      </c>
      <c r="B2" s="16"/>
      <c r="C2" s="16"/>
      <c r="D2" s="16"/>
      <c r="E2" s="17"/>
      <c r="F2" s="16"/>
      <c r="G2" s="16"/>
      <c r="H2" s="16"/>
      <c r="I2" s="17"/>
    </row>
    <row r="3" ht="57" spans="1:9">
      <c r="A3" s="18" t="s">
        <v>124</v>
      </c>
      <c r="B3" s="18" t="s">
        <v>125</v>
      </c>
      <c r="C3" s="18" t="s">
        <v>126</v>
      </c>
      <c r="D3" s="18" t="s">
        <v>127</v>
      </c>
      <c r="E3" s="19" t="s">
        <v>128</v>
      </c>
      <c r="F3" s="18" t="s">
        <v>129</v>
      </c>
      <c r="G3" s="18" t="s">
        <v>130</v>
      </c>
      <c r="H3" s="19" t="s">
        <v>131</v>
      </c>
      <c r="I3" s="19" t="s">
        <v>132</v>
      </c>
    </row>
    <row r="4" ht="14.25" spans="1:9">
      <c r="A4" s="20" t="s">
        <v>133</v>
      </c>
      <c r="B4" s="18" t="s">
        <v>134</v>
      </c>
      <c r="C4" s="18">
        <v>6015</v>
      </c>
      <c r="D4" s="21">
        <v>0.078</v>
      </c>
      <c r="E4" s="22">
        <f t="shared" ref="E4:E8" si="0">C4*D4</f>
        <v>469.17</v>
      </c>
      <c r="F4" s="21">
        <v>6015</v>
      </c>
      <c r="G4" s="21">
        <v>0.02</v>
      </c>
      <c r="H4" s="21">
        <f>F4*G4</f>
        <v>120.3</v>
      </c>
      <c r="I4" s="22">
        <f>E4+H4</f>
        <v>589.47</v>
      </c>
    </row>
    <row r="5" ht="14.25" spans="1:9">
      <c r="A5" s="23"/>
      <c r="B5" s="18" t="s">
        <v>135</v>
      </c>
      <c r="C5" s="18" t="s">
        <v>136</v>
      </c>
      <c r="D5" s="21">
        <v>0.078</v>
      </c>
      <c r="E5" s="21" t="s">
        <v>137</v>
      </c>
      <c r="F5" s="18" t="s">
        <v>136</v>
      </c>
      <c r="G5" s="21">
        <v>0.02</v>
      </c>
      <c r="H5" s="21" t="s">
        <v>137</v>
      </c>
      <c r="I5" s="21" t="s">
        <v>137</v>
      </c>
    </row>
    <row r="6" ht="14.25" spans="1:9">
      <c r="A6" s="20" t="s">
        <v>138</v>
      </c>
      <c r="B6" s="18" t="s">
        <v>134</v>
      </c>
      <c r="C6" s="18">
        <v>6015</v>
      </c>
      <c r="D6" s="21">
        <v>0.075</v>
      </c>
      <c r="E6" s="22">
        <f t="shared" si="0"/>
        <v>451.125</v>
      </c>
      <c r="F6" s="21">
        <v>6015</v>
      </c>
      <c r="G6" s="21">
        <v>0.02</v>
      </c>
      <c r="H6" s="21">
        <f t="shared" ref="H6:H11" si="1">F6*G6</f>
        <v>120.3</v>
      </c>
      <c r="I6" s="22">
        <f>E6+H6</f>
        <v>571.425</v>
      </c>
    </row>
    <row r="7" ht="14.25" spans="1:9">
      <c r="A7" s="23"/>
      <c r="B7" s="18" t="s">
        <v>135</v>
      </c>
      <c r="C7" s="18" t="s">
        <v>136</v>
      </c>
      <c r="D7" s="21">
        <v>0.075</v>
      </c>
      <c r="E7" s="21" t="s">
        <v>137</v>
      </c>
      <c r="F7" s="18" t="s">
        <v>136</v>
      </c>
      <c r="G7" s="21">
        <v>0.02</v>
      </c>
      <c r="H7" s="21" t="s">
        <v>137</v>
      </c>
      <c r="I7" s="21" t="s">
        <v>137</v>
      </c>
    </row>
    <row r="8" ht="14.25" spans="1:9">
      <c r="A8" s="24" t="s">
        <v>139</v>
      </c>
      <c r="B8" s="18" t="s">
        <v>134</v>
      </c>
      <c r="C8" s="18">
        <v>6015</v>
      </c>
      <c r="D8" s="21">
        <v>0.063</v>
      </c>
      <c r="E8" s="22">
        <f t="shared" si="0"/>
        <v>378.945</v>
      </c>
      <c r="F8" s="22" t="s">
        <v>137</v>
      </c>
      <c r="G8" s="22" t="s">
        <v>137</v>
      </c>
      <c r="H8" s="22" t="s">
        <v>137</v>
      </c>
      <c r="I8" s="22">
        <f>E8</f>
        <v>378.945</v>
      </c>
    </row>
    <row r="9" ht="14.25" spans="1:9">
      <c r="A9" s="25"/>
      <c r="B9" s="18" t="s">
        <v>135</v>
      </c>
      <c r="C9" s="18" t="s">
        <v>136</v>
      </c>
      <c r="D9" s="21">
        <v>0.063</v>
      </c>
      <c r="E9" s="21" t="s">
        <v>137</v>
      </c>
      <c r="F9" s="22" t="s">
        <v>137</v>
      </c>
      <c r="G9" s="22" t="s">
        <v>137</v>
      </c>
      <c r="H9" s="22" t="s">
        <v>137</v>
      </c>
      <c r="I9" s="22" t="s">
        <v>137</v>
      </c>
    </row>
    <row r="10" ht="28.5" spans="1:9">
      <c r="A10" s="18" t="s">
        <v>140</v>
      </c>
      <c r="B10" s="18" t="s">
        <v>137</v>
      </c>
      <c r="C10" s="18" t="s">
        <v>137</v>
      </c>
      <c r="D10" s="21" t="s">
        <v>137</v>
      </c>
      <c r="E10" s="22" t="s">
        <v>137</v>
      </c>
      <c r="F10" s="21">
        <v>6015</v>
      </c>
      <c r="G10" s="21">
        <v>0.09</v>
      </c>
      <c r="H10" s="21">
        <f t="shared" si="1"/>
        <v>541.35</v>
      </c>
      <c r="I10" s="21">
        <f>H10</f>
        <v>541.35</v>
      </c>
    </row>
    <row r="11" ht="28.5" spans="1:9">
      <c r="A11" s="18" t="s">
        <v>141</v>
      </c>
      <c r="B11" s="18" t="s">
        <v>137</v>
      </c>
      <c r="C11" s="18" t="s">
        <v>137</v>
      </c>
      <c r="D11" s="21" t="s">
        <v>137</v>
      </c>
      <c r="E11" s="22" t="s">
        <v>137</v>
      </c>
      <c r="F11" s="21">
        <v>6015</v>
      </c>
      <c r="G11" s="21">
        <v>0.055</v>
      </c>
      <c r="H11" s="22">
        <f t="shared" si="1"/>
        <v>330.825</v>
      </c>
      <c r="I11" s="22">
        <f>H11</f>
        <v>330.825</v>
      </c>
    </row>
    <row r="12" ht="136" customHeight="1" spans="1:9">
      <c r="A12" s="26" t="s">
        <v>142</v>
      </c>
      <c r="B12" s="26"/>
      <c r="C12" s="26"/>
      <c r="D12" s="26"/>
      <c r="E12" s="26"/>
      <c r="F12" s="26"/>
      <c r="G12" s="26"/>
      <c r="H12" s="26"/>
      <c r="I12" s="26"/>
    </row>
    <row r="13" ht="18.75" spans="1:9">
      <c r="A13" s="27"/>
      <c r="B13" s="27"/>
      <c r="C13" s="28"/>
      <c r="D13" s="27"/>
      <c r="E13" s="29"/>
      <c r="F13" s="27"/>
      <c r="G13" s="27"/>
      <c r="H13" s="27"/>
      <c r="I13" s="29"/>
    </row>
    <row r="14" ht="18.75" spans="1:9">
      <c r="A14" s="27"/>
      <c r="B14" s="27"/>
      <c r="C14" s="28"/>
      <c r="D14" s="27"/>
      <c r="E14" s="29"/>
      <c r="F14" s="27"/>
      <c r="G14" s="27"/>
      <c r="H14" s="27"/>
      <c r="I14" s="29"/>
    </row>
    <row r="15" ht="18.75" spans="1:9">
      <c r="A15" s="27"/>
      <c r="B15" s="27"/>
      <c r="C15" s="28"/>
      <c r="D15" s="27"/>
      <c r="E15" s="29"/>
      <c r="F15" s="27"/>
      <c r="G15" s="27"/>
      <c r="H15" s="27"/>
      <c r="I15" s="29"/>
    </row>
    <row r="16" ht="18.75" spans="1:9">
      <c r="A16" s="27"/>
      <c r="B16" s="27"/>
      <c r="C16" s="28"/>
      <c r="D16" s="27"/>
      <c r="E16" s="29"/>
      <c r="F16" s="27"/>
      <c r="G16" s="27"/>
      <c r="H16" s="27"/>
      <c r="I16" s="29"/>
    </row>
  </sheetData>
  <mergeCells count="6">
    <mergeCell ref="A1:I1"/>
    <mergeCell ref="A2:I2"/>
    <mergeCell ref="A12:I12"/>
    <mergeCell ref="A4:A5"/>
    <mergeCell ref="A6:A7"/>
    <mergeCell ref="A8:A9"/>
  </mergeCells>
  <pageMargins left="0.7" right="0.7" top="0.75" bottom="0.75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0"/>
  <sheetViews>
    <sheetView topLeftCell="A7" workbookViewId="0">
      <selection activeCell="A1" sqref="A1:K30"/>
    </sheetView>
  </sheetViews>
  <sheetFormatPr defaultColWidth="9" defaultRowHeight="13.5"/>
  <cols>
    <col min="1" max="1" width="3.625" style="1" customWidth="1"/>
    <col min="2" max="2" width="5.625" style="1" customWidth="1"/>
    <col min="3" max="4" width="8.375" style="1" customWidth="1"/>
    <col min="5" max="5" width="12" style="1" customWidth="1"/>
    <col min="6" max="7" width="8.125" style="1" customWidth="1"/>
    <col min="8" max="8" width="17.125" style="1" customWidth="1"/>
    <col min="9" max="10" width="8.125" style="1" customWidth="1"/>
    <col min="11" max="11" width="21.375" style="1" customWidth="1"/>
    <col min="12" max="16384" width="9" style="2"/>
  </cols>
  <sheetData>
    <row r="1" ht="39" customHeight="1" spans="1:11">
      <c r="A1" s="3" t="s">
        <v>143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42" customHeight="1" spans="1:11">
      <c r="A2" s="4" t="s">
        <v>2</v>
      </c>
      <c r="B2" s="4" t="s">
        <v>144</v>
      </c>
      <c r="C2" s="4" t="s">
        <v>145</v>
      </c>
      <c r="D2" s="4"/>
      <c r="E2" s="4"/>
      <c r="F2" s="4" t="s">
        <v>113</v>
      </c>
      <c r="G2" s="4"/>
      <c r="H2" s="4"/>
      <c r="I2" s="4" t="s">
        <v>112</v>
      </c>
      <c r="J2" s="4"/>
      <c r="K2" s="4"/>
    </row>
    <row r="3" ht="42" customHeight="1" spans="1:11">
      <c r="A3" s="4"/>
      <c r="B3" s="4"/>
      <c r="C3" s="4" t="s">
        <v>146</v>
      </c>
      <c r="D3" s="4" t="s">
        <v>147</v>
      </c>
      <c r="E3" s="4" t="s">
        <v>148</v>
      </c>
      <c r="F3" s="4" t="s">
        <v>146</v>
      </c>
      <c r="G3" s="4" t="s">
        <v>147</v>
      </c>
      <c r="H3" s="4" t="s">
        <v>148</v>
      </c>
      <c r="I3" s="4" t="s">
        <v>146</v>
      </c>
      <c r="J3" s="4" t="s">
        <v>147</v>
      </c>
      <c r="K3" s="4" t="s">
        <v>148</v>
      </c>
    </row>
    <row r="4" ht="15" customHeight="1" spans="1:11">
      <c r="A4" s="4">
        <v>1</v>
      </c>
      <c r="B4" s="4" t="s">
        <v>149</v>
      </c>
      <c r="C4" s="4">
        <v>1066</v>
      </c>
      <c r="D4" s="4">
        <v>5328</v>
      </c>
      <c r="E4" s="4" t="s">
        <v>150</v>
      </c>
      <c r="F4" s="4">
        <v>850</v>
      </c>
      <c r="G4" s="4">
        <v>4249</v>
      </c>
      <c r="H4" s="4" t="s">
        <v>151</v>
      </c>
      <c r="I4" s="4">
        <v>850</v>
      </c>
      <c r="J4" s="4" t="s">
        <v>152</v>
      </c>
      <c r="K4" s="4" t="s">
        <v>153</v>
      </c>
    </row>
    <row r="5" ht="15" customHeight="1" spans="1:11">
      <c r="A5" s="4">
        <v>2</v>
      </c>
      <c r="B5" s="4" t="s">
        <v>154</v>
      </c>
      <c r="C5" s="4">
        <v>1252</v>
      </c>
      <c r="D5" s="4">
        <v>6260</v>
      </c>
      <c r="E5" s="4" t="s">
        <v>150</v>
      </c>
      <c r="F5" s="4">
        <v>1025</v>
      </c>
      <c r="G5" s="4">
        <v>5123</v>
      </c>
      <c r="H5" s="4"/>
      <c r="I5" s="4">
        <v>1025</v>
      </c>
      <c r="J5" s="4" t="s">
        <v>152</v>
      </c>
      <c r="K5" s="4" t="s">
        <v>153</v>
      </c>
    </row>
    <row r="6" ht="15" customHeight="1" spans="1:11">
      <c r="A6" s="4">
        <v>3</v>
      </c>
      <c r="B6" s="4" t="s">
        <v>155</v>
      </c>
      <c r="C6" s="4">
        <v>1429</v>
      </c>
      <c r="D6" s="4">
        <v>7141</v>
      </c>
      <c r="E6" s="4" t="s">
        <v>150</v>
      </c>
      <c r="F6" s="4">
        <v>1088</v>
      </c>
      <c r="G6" s="4">
        <v>5438</v>
      </c>
      <c r="H6" s="4"/>
      <c r="I6" s="4">
        <v>1088</v>
      </c>
      <c r="J6" s="4" t="s">
        <v>152</v>
      </c>
      <c r="K6" s="4" t="s">
        <v>153</v>
      </c>
    </row>
    <row r="7" ht="15" customHeight="1" spans="1:11">
      <c r="A7" s="4">
        <v>4</v>
      </c>
      <c r="B7" s="4" t="s">
        <v>156</v>
      </c>
      <c r="C7" s="4">
        <v>1656</v>
      </c>
      <c r="D7" s="4">
        <v>8278</v>
      </c>
      <c r="E7" s="4" t="s">
        <v>150</v>
      </c>
      <c r="F7" s="4">
        <v>1267</v>
      </c>
      <c r="G7" s="4">
        <v>6332</v>
      </c>
      <c r="H7" s="4"/>
      <c r="I7" s="4">
        <v>1267</v>
      </c>
      <c r="J7" s="4" t="s">
        <v>152</v>
      </c>
      <c r="K7" s="4" t="s">
        <v>153</v>
      </c>
    </row>
    <row r="8" ht="15" customHeight="1" spans="1:11">
      <c r="A8" s="4">
        <v>5</v>
      </c>
      <c r="B8" s="4" t="s">
        <v>157</v>
      </c>
      <c r="C8" s="4">
        <v>1897</v>
      </c>
      <c r="D8" s="4">
        <v>9481</v>
      </c>
      <c r="E8" s="4" t="s">
        <v>150</v>
      </c>
      <c r="F8" s="4">
        <v>1528</v>
      </c>
      <c r="G8" s="4">
        <v>7637</v>
      </c>
      <c r="H8" s="4"/>
      <c r="I8" s="4">
        <v>1528</v>
      </c>
      <c r="J8" s="4" t="s">
        <v>152</v>
      </c>
      <c r="K8" s="4" t="s">
        <v>153</v>
      </c>
    </row>
    <row r="9" ht="15" customHeight="1" spans="1:11">
      <c r="A9" s="4">
        <v>6</v>
      </c>
      <c r="B9" s="4" t="s">
        <v>158</v>
      </c>
      <c r="C9" s="4">
        <v>2156</v>
      </c>
      <c r="D9" s="4">
        <v>10778</v>
      </c>
      <c r="E9" s="4" t="s">
        <v>150</v>
      </c>
      <c r="F9" s="4">
        <v>1702</v>
      </c>
      <c r="G9" s="4">
        <v>8507</v>
      </c>
      <c r="H9" s="4"/>
      <c r="I9" s="4">
        <v>1702</v>
      </c>
      <c r="J9" s="4" t="s">
        <v>152</v>
      </c>
      <c r="K9" s="4" t="s">
        <v>153</v>
      </c>
    </row>
    <row r="10" ht="15" customHeight="1" spans="1:11">
      <c r="A10" s="4">
        <v>7</v>
      </c>
      <c r="B10" s="4" t="s">
        <v>159</v>
      </c>
      <c r="C10" s="4">
        <v>1634</v>
      </c>
      <c r="D10" s="4">
        <v>12255</v>
      </c>
      <c r="E10" s="4" t="s">
        <v>150</v>
      </c>
      <c r="F10" s="4">
        <v>1866</v>
      </c>
      <c r="G10" s="4">
        <v>9327</v>
      </c>
      <c r="H10" s="4"/>
      <c r="I10" s="4">
        <v>1866</v>
      </c>
      <c r="J10" s="4" t="s">
        <v>152</v>
      </c>
      <c r="K10" s="4" t="s">
        <v>153</v>
      </c>
    </row>
    <row r="11" ht="15" customHeight="1" spans="1:11">
      <c r="A11" s="4">
        <v>8</v>
      </c>
      <c r="B11" s="4" t="s">
        <v>160</v>
      </c>
      <c r="C11" s="4">
        <v>1791</v>
      </c>
      <c r="D11" s="4">
        <v>13431</v>
      </c>
      <c r="E11" s="4" t="s">
        <v>150</v>
      </c>
      <c r="F11" s="4">
        <v>2076</v>
      </c>
      <c r="G11" s="4">
        <v>10379</v>
      </c>
      <c r="H11" s="4"/>
      <c r="I11" s="4">
        <v>2076</v>
      </c>
      <c r="J11" s="4" t="s">
        <v>152</v>
      </c>
      <c r="K11" s="5" t="s">
        <v>153</v>
      </c>
    </row>
    <row r="12" ht="15" customHeight="1" spans="1:11">
      <c r="A12" s="4"/>
      <c r="B12" s="4"/>
      <c r="C12" s="4"/>
      <c r="D12" s="4"/>
      <c r="E12" s="4"/>
      <c r="F12" s="4"/>
      <c r="G12" s="4"/>
      <c r="H12" s="4"/>
      <c r="I12" s="4"/>
      <c r="J12" s="4"/>
      <c r="K12" s="6" t="s">
        <v>161</v>
      </c>
    </row>
    <row r="13" ht="15" customHeight="1" spans="1:11">
      <c r="A13" s="4"/>
      <c r="B13" s="4"/>
      <c r="C13" s="4"/>
      <c r="D13" s="4"/>
      <c r="E13" s="4"/>
      <c r="F13" s="4"/>
      <c r="G13" s="4"/>
      <c r="H13" s="4"/>
      <c r="I13" s="4"/>
      <c r="J13" s="4"/>
      <c r="K13" s="4" t="s">
        <v>162</v>
      </c>
    </row>
    <row r="14" ht="15" customHeight="1" spans="1:11">
      <c r="A14" s="4">
        <v>9</v>
      </c>
      <c r="B14" s="4" t="s">
        <v>163</v>
      </c>
      <c r="C14" s="4">
        <v>2017</v>
      </c>
      <c r="D14" s="4">
        <v>15130</v>
      </c>
      <c r="E14" s="5" t="s">
        <v>150</v>
      </c>
      <c r="F14" s="4">
        <v>2345</v>
      </c>
      <c r="G14" s="4">
        <v>11722</v>
      </c>
      <c r="H14" s="4"/>
      <c r="I14" s="4">
        <v>2345</v>
      </c>
      <c r="J14" s="4" t="s">
        <v>152</v>
      </c>
      <c r="K14" s="5" t="s">
        <v>164</v>
      </c>
    </row>
    <row r="15" ht="15" customHeight="1" spans="1:11">
      <c r="A15" s="4"/>
      <c r="B15" s="4"/>
      <c r="C15" s="4"/>
      <c r="D15" s="4"/>
      <c r="E15" s="6" t="s">
        <v>165</v>
      </c>
      <c r="F15" s="4"/>
      <c r="G15" s="4"/>
      <c r="H15" s="4"/>
      <c r="I15" s="4"/>
      <c r="J15" s="4"/>
      <c r="K15" s="6" t="s">
        <v>165</v>
      </c>
    </row>
    <row r="16" ht="15" customHeight="1" spans="1:11">
      <c r="A16" s="4"/>
      <c r="B16" s="4"/>
      <c r="C16" s="4"/>
      <c r="D16" s="4"/>
      <c r="E16" s="5" t="s">
        <v>166</v>
      </c>
      <c r="F16" s="4"/>
      <c r="G16" s="4"/>
      <c r="H16" s="4"/>
      <c r="I16" s="4"/>
      <c r="J16" s="4"/>
      <c r="K16" s="5" t="s">
        <v>167</v>
      </c>
    </row>
    <row r="17" ht="15" customHeight="1" spans="1:11">
      <c r="A17" s="4"/>
      <c r="B17" s="4"/>
      <c r="C17" s="4"/>
      <c r="D17" s="4"/>
      <c r="E17" s="6" t="s">
        <v>168</v>
      </c>
      <c r="F17" s="4"/>
      <c r="G17" s="4"/>
      <c r="H17" s="4"/>
      <c r="I17" s="4"/>
      <c r="J17" s="4"/>
      <c r="K17" s="6" t="s">
        <v>168</v>
      </c>
    </row>
    <row r="18" ht="15" customHeight="1" spans="1:11">
      <c r="A18" s="4">
        <v>10</v>
      </c>
      <c r="B18" s="4" t="s">
        <v>169</v>
      </c>
      <c r="C18" s="4">
        <v>2193</v>
      </c>
      <c r="D18" s="4">
        <v>16445</v>
      </c>
      <c r="E18" s="4" t="s">
        <v>166</v>
      </c>
      <c r="F18" s="4">
        <v>2569</v>
      </c>
      <c r="G18" s="4">
        <v>12844</v>
      </c>
      <c r="H18" s="4"/>
      <c r="I18" s="4">
        <v>2569</v>
      </c>
      <c r="J18" s="4" t="s">
        <v>152</v>
      </c>
      <c r="K18" s="4" t="s">
        <v>167</v>
      </c>
    </row>
    <row r="19" ht="15" customHeight="1" spans="1:11">
      <c r="A19" s="4">
        <v>11</v>
      </c>
      <c r="B19" s="4" t="s">
        <v>170</v>
      </c>
      <c r="C19" s="4">
        <v>2686</v>
      </c>
      <c r="D19" s="4">
        <v>17908</v>
      </c>
      <c r="E19" s="4" t="s">
        <v>166</v>
      </c>
      <c r="F19" s="4">
        <v>2705</v>
      </c>
      <c r="G19" s="4">
        <v>13521</v>
      </c>
      <c r="H19" s="4"/>
      <c r="I19" s="4">
        <v>2705</v>
      </c>
      <c r="J19" s="4" t="s">
        <v>152</v>
      </c>
      <c r="K19" s="4" t="s">
        <v>167</v>
      </c>
    </row>
    <row r="20" ht="15" customHeight="1" spans="1:11">
      <c r="A20" s="4">
        <v>12</v>
      </c>
      <c r="B20" s="4" t="s">
        <v>171</v>
      </c>
      <c r="C20" s="5">
        <v>3353</v>
      </c>
      <c r="D20" s="5">
        <v>20116</v>
      </c>
      <c r="E20" s="5" t="s">
        <v>166</v>
      </c>
      <c r="F20" s="4">
        <v>2919</v>
      </c>
      <c r="G20" s="4">
        <v>14590</v>
      </c>
      <c r="H20" s="4"/>
      <c r="I20" s="4">
        <v>2919</v>
      </c>
      <c r="J20" s="4" t="s">
        <v>152</v>
      </c>
      <c r="K20" s="4" t="s">
        <v>167</v>
      </c>
    </row>
    <row r="21" ht="15" customHeight="1" spans="1:11">
      <c r="A21" s="4"/>
      <c r="B21" s="4"/>
      <c r="C21" s="6" t="s">
        <v>165</v>
      </c>
      <c r="D21" s="6" t="s">
        <v>165</v>
      </c>
      <c r="E21" s="6" t="s">
        <v>165</v>
      </c>
      <c r="F21" s="4"/>
      <c r="G21" s="4"/>
      <c r="H21" s="4"/>
      <c r="I21" s="4"/>
      <c r="J21" s="4"/>
      <c r="K21" s="4"/>
    </row>
    <row r="22" ht="15" customHeight="1" spans="1:11">
      <c r="A22" s="4"/>
      <c r="B22" s="4"/>
      <c r="C22" s="5">
        <v>2697</v>
      </c>
      <c r="D22" s="5">
        <v>16179</v>
      </c>
      <c r="E22" s="5" t="s">
        <v>172</v>
      </c>
      <c r="F22" s="4"/>
      <c r="G22" s="4"/>
      <c r="H22" s="4"/>
      <c r="I22" s="4"/>
      <c r="J22" s="4"/>
      <c r="K22" s="4"/>
    </row>
    <row r="23" ht="15" customHeight="1" spans="1:11">
      <c r="A23" s="4"/>
      <c r="B23" s="4"/>
      <c r="C23" s="6" t="s">
        <v>168</v>
      </c>
      <c r="D23" s="6" t="s">
        <v>168</v>
      </c>
      <c r="E23" s="6" t="s">
        <v>168</v>
      </c>
      <c r="F23" s="4"/>
      <c r="G23" s="4"/>
      <c r="H23" s="4"/>
      <c r="I23" s="4"/>
      <c r="J23" s="4"/>
      <c r="K23" s="4"/>
    </row>
    <row r="24" ht="15" customHeight="1" spans="1:11">
      <c r="A24" s="4">
        <v>13</v>
      </c>
      <c r="B24" s="4" t="s">
        <v>173</v>
      </c>
      <c r="C24" s="4">
        <v>2697</v>
      </c>
      <c r="D24" s="4">
        <v>17317</v>
      </c>
      <c r="E24" s="4" t="s">
        <v>172</v>
      </c>
      <c r="F24" s="4">
        <v>3178</v>
      </c>
      <c r="G24" s="4">
        <v>15886</v>
      </c>
      <c r="H24" s="4"/>
      <c r="I24" s="4">
        <v>2919</v>
      </c>
      <c r="J24" s="4" t="s">
        <v>152</v>
      </c>
      <c r="K24" s="4" t="s">
        <v>167</v>
      </c>
    </row>
    <row r="25" ht="15" customHeight="1" spans="1:11">
      <c r="A25" s="4">
        <v>14</v>
      </c>
      <c r="B25" s="4" t="s">
        <v>174</v>
      </c>
      <c r="C25" s="4">
        <v>3416</v>
      </c>
      <c r="D25" s="4">
        <v>18630</v>
      </c>
      <c r="E25" s="4" t="s">
        <v>172</v>
      </c>
      <c r="F25" s="4">
        <v>3726</v>
      </c>
      <c r="G25" s="4">
        <v>18630</v>
      </c>
      <c r="H25" s="4"/>
      <c r="I25" s="4">
        <v>3250</v>
      </c>
      <c r="J25" s="4" t="s">
        <v>152</v>
      </c>
      <c r="K25" s="4" t="s">
        <v>167</v>
      </c>
    </row>
    <row r="26" ht="15" customHeight="1" spans="1:11">
      <c r="A26" s="4">
        <v>15</v>
      </c>
      <c r="B26" s="4" t="s">
        <v>175</v>
      </c>
      <c r="C26" s="4">
        <v>4071</v>
      </c>
      <c r="D26" s="4">
        <v>20355</v>
      </c>
      <c r="E26" s="4" t="s">
        <v>172</v>
      </c>
      <c r="F26" s="4">
        <v>4071</v>
      </c>
      <c r="G26" s="4">
        <v>20355</v>
      </c>
      <c r="H26" s="4"/>
      <c r="I26" s="4">
        <v>3611</v>
      </c>
      <c r="J26" s="4" t="s">
        <v>152</v>
      </c>
      <c r="K26" s="4" t="s">
        <v>167</v>
      </c>
    </row>
    <row r="27" ht="15" customHeight="1" spans="1:11">
      <c r="A27" s="4">
        <v>16</v>
      </c>
      <c r="B27" s="4" t="s">
        <v>176</v>
      </c>
      <c r="C27" s="4">
        <v>4246</v>
      </c>
      <c r="D27" s="4">
        <v>21228</v>
      </c>
      <c r="E27" s="4" t="s">
        <v>172</v>
      </c>
      <c r="F27" s="4">
        <v>4246</v>
      </c>
      <c r="G27" s="4">
        <v>21228</v>
      </c>
      <c r="H27" s="4"/>
      <c r="I27" s="4">
        <v>3892</v>
      </c>
      <c r="J27" s="4">
        <v>21228</v>
      </c>
      <c r="K27" s="4" t="s">
        <v>167</v>
      </c>
    </row>
    <row r="28" ht="15" customHeight="1" spans="1:11">
      <c r="A28" s="4">
        <v>17</v>
      </c>
      <c r="B28" s="4" t="s">
        <v>177</v>
      </c>
      <c r="C28" s="4">
        <v>4511</v>
      </c>
      <c r="D28" s="4">
        <v>22555</v>
      </c>
      <c r="E28" s="4" t="s">
        <v>172</v>
      </c>
      <c r="F28" s="4">
        <v>4511</v>
      </c>
      <c r="G28" s="4">
        <v>22555</v>
      </c>
      <c r="H28" s="4"/>
      <c r="I28" s="4">
        <v>4286</v>
      </c>
      <c r="J28" s="4">
        <v>22555</v>
      </c>
      <c r="K28" s="4" t="s">
        <v>167</v>
      </c>
    </row>
    <row r="29" ht="28.5" customHeight="1" spans="1:11">
      <c r="A29" s="7" t="s">
        <v>178</v>
      </c>
      <c r="B29" s="8"/>
      <c r="C29" s="8"/>
      <c r="D29" s="8"/>
      <c r="E29" s="8"/>
      <c r="F29" s="8"/>
      <c r="G29" s="8"/>
      <c r="H29" s="8"/>
      <c r="I29" s="8"/>
      <c r="J29" s="8"/>
      <c r="K29" s="9"/>
    </row>
    <row r="30" ht="15.75" customHeight="1" spans="1:11">
      <c r="A30" s="10" t="s">
        <v>179</v>
      </c>
      <c r="B30" s="11"/>
      <c r="C30" s="11"/>
      <c r="D30" s="11"/>
      <c r="E30" s="11"/>
      <c r="F30" s="11"/>
      <c r="G30" s="11"/>
      <c r="H30" s="11"/>
      <c r="I30" s="11"/>
      <c r="J30" s="11"/>
      <c r="K30" s="12"/>
    </row>
  </sheetData>
  <mergeCells count="33">
    <mergeCell ref="A1:K1"/>
    <mergeCell ref="C2:E2"/>
    <mergeCell ref="F2:H2"/>
    <mergeCell ref="I2:K2"/>
    <mergeCell ref="A29:K29"/>
    <mergeCell ref="A30:K30"/>
    <mergeCell ref="A2:A3"/>
    <mergeCell ref="A11:A13"/>
    <mergeCell ref="A14:A17"/>
    <mergeCell ref="A20:A23"/>
    <mergeCell ref="B2:B3"/>
    <mergeCell ref="B11:B13"/>
    <mergeCell ref="B14:B17"/>
    <mergeCell ref="B20:B23"/>
    <mergeCell ref="C11:C13"/>
    <mergeCell ref="C14:C17"/>
    <mergeCell ref="D11:D13"/>
    <mergeCell ref="D14:D17"/>
    <mergeCell ref="E11:E13"/>
    <mergeCell ref="F11:F13"/>
    <mergeCell ref="F14:F17"/>
    <mergeCell ref="F20:F23"/>
    <mergeCell ref="G11:G13"/>
    <mergeCell ref="G14:G17"/>
    <mergeCell ref="G20:G23"/>
    <mergeCell ref="H4:H28"/>
    <mergeCell ref="I11:I13"/>
    <mergeCell ref="I14:I17"/>
    <mergeCell ref="I20:I23"/>
    <mergeCell ref="J11:J13"/>
    <mergeCell ref="J14:J17"/>
    <mergeCell ref="J20:J23"/>
    <mergeCell ref="K20:K2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1社保新增</vt:lpstr>
      <vt:lpstr>2社保减少</vt:lpstr>
      <vt:lpstr>3医保新增和减少</vt:lpstr>
      <vt:lpstr>社保减除劳动合同备案表</vt:lpstr>
      <vt:lpstr>缴费标准2026002 </vt:lpstr>
      <vt:lpstr>医保标准</vt:lpstr>
      <vt:lpstr>历年数据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风清炀</cp:lastModifiedBy>
  <dcterms:created xsi:type="dcterms:W3CDTF">2023-05-12T11:15:00Z</dcterms:created>
  <dcterms:modified xsi:type="dcterms:W3CDTF">2026-02-10T09:15:20Z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A79D7AF121E24B0289A6D399F50A396A_12</vt:lpwstr>
  </property>
  <property fmtid="{D5CDD505-2E9C-101B-9397-08002B2CF9AE}" pid="4" name="CalculationRule">
    <vt:i4>0</vt:i4>
  </property>
</Properties>
</file>